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035" windowHeight="10635"/>
  </bookViews>
  <sheets>
    <sheet name="I. period" sheetId="2" r:id="rId1"/>
    <sheet name="II. period" sheetId="3" r:id="rId2"/>
  </sheets>
  <definedNames>
    <definedName name="_xlnm._FilterDatabase" localSheetId="0" hidden="1">'I. period'!$A$2:$Q$52</definedName>
    <definedName name="_xlnm._FilterDatabase" localSheetId="1" hidden="1">'II. period'!$A$2:$N$86</definedName>
  </definedNames>
  <calcPr calcId="145621"/>
</workbook>
</file>

<file path=xl/calcChain.xml><?xml version="1.0" encoding="utf-8"?>
<calcChain xmlns="http://schemas.openxmlformats.org/spreadsheetml/2006/main">
  <c r="H44" i="2" l="1"/>
  <c r="J44" i="2" s="1"/>
  <c r="H84" i="3" l="1"/>
  <c r="J84" i="3" s="1"/>
  <c r="H18" i="3" l="1"/>
  <c r="J18" i="3" s="1"/>
  <c r="H86" i="3" l="1"/>
  <c r="J86" i="3" s="1"/>
  <c r="H85" i="3"/>
  <c r="J85" i="3" s="1"/>
  <c r="H83" i="3"/>
  <c r="J83" i="3" s="1"/>
  <c r="H82" i="3"/>
  <c r="J82" i="3" s="1"/>
  <c r="H81" i="3"/>
  <c r="J81" i="3" s="1"/>
  <c r="H80" i="3"/>
  <c r="J80" i="3" s="1"/>
  <c r="H79" i="3"/>
  <c r="J79" i="3" s="1"/>
  <c r="H78" i="3"/>
  <c r="J78" i="3" s="1"/>
  <c r="H77" i="3"/>
  <c r="J77" i="3" s="1"/>
  <c r="H76" i="3"/>
  <c r="J76" i="3" s="1"/>
  <c r="H75" i="3"/>
  <c r="J75" i="3" s="1"/>
  <c r="H74" i="3"/>
  <c r="J74" i="3" s="1"/>
  <c r="H73" i="3"/>
  <c r="J73" i="3" s="1"/>
  <c r="H72" i="3"/>
  <c r="J72" i="3" s="1"/>
  <c r="H71" i="3"/>
  <c r="J71" i="3" s="1"/>
  <c r="H70" i="3"/>
  <c r="J70" i="3" s="1"/>
  <c r="H69" i="3"/>
  <c r="J69" i="3" s="1"/>
  <c r="H68" i="3"/>
  <c r="J68" i="3" s="1"/>
  <c r="H67" i="3"/>
  <c r="J67" i="3" s="1"/>
  <c r="H66" i="3"/>
  <c r="J66" i="3" s="1"/>
  <c r="H65" i="3"/>
  <c r="J65" i="3" s="1"/>
  <c r="H64" i="3"/>
  <c r="J64" i="3" s="1"/>
  <c r="H63" i="3"/>
  <c r="J63" i="3" s="1"/>
  <c r="H62" i="3"/>
  <c r="J62" i="3" s="1"/>
  <c r="H61" i="3"/>
  <c r="J61" i="3" s="1"/>
  <c r="H60" i="3"/>
  <c r="J60" i="3" s="1"/>
  <c r="H59" i="3"/>
  <c r="J59" i="3" s="1"/>
  <c r="H58" i="3"/>
  <c r="J58" i="3" s="1"/>
  <c r="H57" i="3"/>
  <c r="J57" i="3" s="1"/>
  <c r="H56" i="3"/>
  <c r="J56" i="3" s="1"/>
  <c r="H55" i="3"/>
  <c r="J55" i="3" s="1"/>
  <c r="H54" i="3"/>
  <c r="J54" i="3" s="1"/>
  <c r="H53" i="3"/>
  <c r="J53" i="3" s="1"/>
  <c r="H52" i="3"/>
  <c r="J52" i="3" s="1"/>
  <c r="H51" i="3"/>
  <c r="J51" i="3" s="1"/>
  <c r="H50" i="3"/>
  <c r="J50" i="3" s="1"/>
  <c r="H49" i="3"/>
  <c r="J49" i="3" s="1"/>
  <c r="H48" i="3"/>
  <c r="J48" i="3" s="1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1" i="3"/>
  <c r="J31" i="3" s="1"/>
  <c r="H32" i="3"/>
  <c r="J32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6" i="3"/>
  <c r="J6" i="3" s="1"/>
  <c r="H5" i="3"/>
  <c r="J5" i="3" s="1"/>
  <c r="H4" i="3"/>
  <c r="J4" i="3" s="1"/>
  <c r="H3" i="3"/>
  <c r="J3" i="3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3" i="2"/>
  <c r="J3" i="2" s="1"/>
</calcChain>
</file>

<file path=xl/sharedStrings.xml><?xml version="1.0" encoding="utf-8"?>
<sst xmlns="http://schemas.openxmlformats.org/spreadsheetml/2006/main" count="1226" uniqueCount="599">
  <si>
    <t>Öğrenci No</t>
  </si>
  <si>
    <t>Ad</t>
  </si>
  <si>
    <t>Soyad</t>
  </si>
  <si>
    <t>Başvuru Tipi</t>
  </si>
  <si>
    <t>Birim Adı</t>
  </si>
  <si>
    <t>Staj</t>
  </si>
  <si>
    <t>Metalurji ve Malzeme Mühendisliği</t>
  </si>
  <si>
    <t>16519003</t>
  </si>
  <si>
    <t>ELİF BAŞAK</t>
  </si>
  <si>
    <t>ERSOY</t>
  </si>
  <si>
    <t>İletişim Tasarımı Programı</t>
  </si>
  <si>
    <t>Biyomühendislik</t>
  </si>
  <si>
    <t>MEHMET</t>
  </si>
  <si>
    <t>Makine Mühendisliği</t>
  </si>
  <si>
    <t>KILIÇ</t>
  </si>
  <si>
    <t>Kimya Mühendisliği</t>
  </si>
  <si>
    <t>Bilgisayar Mühendisliği</t>
  </si>
  <si>
    <t>17713020</t>
  </si>
  <si>
    <t>NAZLI</t>
  </si>
  <si>
    <t>USLU</t>
  </si>
  <si>
    <t>14015005</t>
  </si>
  <si>
    <t>GÜNAY</t>
  </si>
  <si>
    <t>ÇELİKKAYA</t>
  </si>
  <si>
    <t>Kontrol ve Otomasyon Mühendisliği</t>
  </si>
  <si>
    <t>1405A031</t>
  </si>
  <si>
    <t>NİSAN</t>
  </si>
  <si>
    <t>YILMAZ</t>
  </si>
  <si>
    <t>Çevre Mühendisliği</t>
  </si>
  <si>
    <t>İnşaat Mühendisliği</t>
  </si>
  <si>
    <t>10072027</t>
  </si>
  <si>
    <t>ASLI BİLGE</t>
  </si>
  <si>
    <t>KOÇAK</t>
  </si>
  <si>
    <t>Mimarlık</t>
  </si>
  <si>
    <t>GİZEM</t>
  </si>
  <si>
    <t>DOLU</t>
  </si>
  <si>
    <t>İngilizce Öğretmenliği</t>
  </si>
  <si>
    <t>13055052</t>
  </si>
  <si>
    <t>İBRAHİM</t>
  </si>
  <si>
    <t>GÖKDEMİR</t>
  </si>
  <si>
    <t>14011007</t>
  </si>
  <si>
    <t>MEHMET EMRE</t>
  </si>
  <si>
    <t>İYİCAN</t>
  </si>
  <si>
    <t>13057040</t>
  </si>
  <si>
    <t>DİLARA SENEM</t>
  </si>
  <si>
    <t>ÖZEL</t>
  </si>
  <si>
    <t>Gıda Mühendisliği</t>
  </si>
  <si>
    <t>13065102</t>
  </si>
  <si>
    <t>UMUTCAN</t>
  </si>
  <si>
    <t>AKAN</t>
  </si>
  <si>
    <t>13066050</t>
  </si>
  <si>
    <t>ZAFER GÖKAY</t>
  </si>
  <si>
    <t>TETİK</t>
  </si>
  <si>
    <t>İktisat</t>
  </si>
  <si>
    <t>13025004</t>
  </si>
  <si>
    <t>MELİKE NUR</t>
  </si>
  <si>
    <t>ERDOĞAN</t>
  </si>
  <si>
    <t>Matematik</t>
  </si>
  <si>
    <t>ÖZGE</t>
  </si>
  <si>
    <t>KURTULMUŞ</t>
  </si>
  <si>
    <t>14543023</t>
  </si>
  <si>
    <t>CEYDA</t>
  </si>
  <si>
    <t>İLAYDA</t>
  </si>
  <si>
    <t>14028012</t>
  </si>
  <si>
    <t>TUĞÇE</t>
  </si>
  <si>
    <t>CELAYİR</t>
  </si>
  <si>
    <t>Moleküler Biyoloji ve Genetik</t>
  </si>
  <si>
    <t>14024035</t>
  </si>
  <si>
    <t>ŞEVVAL</t>
  </si>
  <si>
    <t>GÖKEL</t>
  </si>
  <si>
    <t>Kimya</t>
  </si>
  <si>
    <t>SELİN</t>
  </si>
  <si>
    <t>Elektrik Mühendisliği</t>
  </si>
  <si>
    <t>13033072</t>
  </si>
  <si>
    <t>ESRA</t>
  </si>
  <si>
    <t>BAYRAK</t>
  </si>
  <si>
    <t>İşletme</t>
  </si>
  <si>
    <t>Elektronik ve Haberleşme Mühendisliği</t>
  </si>
  <si>
    <t>DEMİRKAN</t>
  </si>
  <si>
    <t>13014080</t>
  </si>
  <si>
    <t>MEHMET ALİ</t>
  </si>
  <si>
    <t>AYGÜL</t>
  </si>
  <si>
    <t>BÜŞRA</t>
  </si>
  <si>
    <t>Siyaset Bilimi ve Uluslararası İlişkiler</t>
  </si>
  <si>
    <t>13056041</t>
  </si>
  <si>
    <t>İZEL</t>
  </si>
  <si>
    <t>OK</t>
  </si>
  <si>
    <t>KAYA</t>
  </si>
  <si>
    <t>Matematik Mühendisliği</t>
  </si>
  <si>
    <t>13061070</t>
  </si>
  <si>
    <t>MUHAMMET ENES</t>
  </si>
  <si>
    <t>YIKILMAZ</t>
  </si>
  <si>
    <t>Endüstri Mühendisliği</t>
  </si>
  <si>
    <t>YUSUF</t>
  </si>
  <si>
    <t>ECE</t>
  </si>
  <si>
    <t>MERVE</t>
  </si>
  <si>
    <t>13061020</t>
  </si>
  <si>
    <t>EBRU</t>
  </si>
  <si>
    <t>AKKAYA</t>
  </si>
  <si>
    <t>14093041</t>
  </si>
  <si>
    <t>NİLAY NUR</t>
  </si>
  <si>
    <t>TAŞDEMİR</t>
  </si>
  <si>
    <t>AZAD</t>
  </si>
  <si>
    <t>13024075</t>
  </si>
  <si>
    <t>TUĞBA</t>
  </si>
  <si>
    <t>GÜNTAV</t>
  </si>
  <si>
    <t>13034077</t>
  </si>
  <si>
    <t>GÜLBERK</t>
  </si>
  <si>
    <t>12071104</t>
  </si>
  <si>
    <t>ŞİZEN</t>
  </si>
  <si>
    <t>TÜRKAL</t>
  </si>
  <si>
    <t>14012502</t>
  </si>
  <si>
    <t>MUHAMMED</t>
  </si>
  <si>
    <t>TUNÇAĞ</t>
  </si>
  <si>
    <t>1305A047</t>
  </si>
  <si>
    <t>İREM</t>
  </si>
  <si>
    <t>YAĞLI</t>
  </si>
  <si>
    <t>13061502</t>
  </si>
  <si>
    <t>NERİMAN</t>
  </si>
  <si>
    <t>GÜRSOY</t>
  </si>
  <si>
    <t>13052006</t>
  </si>
  <si>
    <t>BİRAN</t>
  </si>
  <si>
    <t>YÜCEL</t>
  </si>
  <si>
    <t>Şehir ve Bölge Planlama</t>
  </si>
  <si>
    <t>13012133</t>
  </si>
  <si>
    <t>AYDIN</t>
  </si>
  <si>
    <t>12046058</t>
  </si>
  <si>
    <t>BURÇİN</t>
  </si>
  <si>
    <t>ATASEVER</t>
  </si>
  <si>
    <t>ÇAĞRI</t>
  </si>
  <si>
    <t>MUSTAFA</t>
  </si>
  <si>
    <t>13033035</t>
  </si>
  <si>
    <t>TAHİR OZAN</t>
  </si>
  <si>
    <t>TAŞ</t>
  </si>
  <si>
    <t>13054088</t>
  </si>
  <si>
    <t>VELİOĞLU</t>
  </si>
  <si>
    <t>13031082</t>
  </si>
  <si>
    <t>İSMAİL</t>
  </si>
  <si>
    <t>DEMİR</t>
  </si>
  <si>
    <t>17554009</t>
  </si>
  <si>
    <t>BEGÜM</t>
  </si>
  <si>
    <t>TOPÇU</t>
  </si>
  <si>
    <t>13031044</t>
  </si>
  <si>
    <t>FULYA</t>
  </si>
  <si>
    <t>13042077</t>
  </si>
  <si>
    <t>ONUR</t>
  </si>
  <si>
    <t>ÜLKÜ</t>
  </si>
  <si>
    <t>Mekatronik Mühendisliği</t>
  </si>
  <si>
    <t>HAKAN</t>
  </si>
  <si>
    <t>15523003</t>
  </si>
  <si>
    <t>RIDVAN</t>
  </si>
  <si>
    <t>TENK</t>
  </si>
  <si>
    <t>16546005</t>
  </si>
  <si>
    <t>FATMA</t>
  </si>
  <si>
    <t>ER</t>
  </si>
  <si>
    <t>13013093</t>
  </si>
  <si>
    <t>TALHA TUFAN</t>
  </si>
  <si>
    <t>GÜNGÖR</t>
  </si>
  <si>
    <t>1405A013</t>
  </si>
  <si>
    <t>SERT</t>
  </si>
  <si>
    <t>16554016</t>
  </si>
  <si>
    <t>GAMZE</t>
  </si>
  <si>
    <t>TARI</t>
  </si>
  <si>
    <t>12031019</t>
  </si>
  <si>
    <t>FIRAT</t>
  </si>
  <si>
    <t>AKBULUT</t>
  </si>
  <si>
    <t>15554024</t>
  </si>
  <si>
    <t>SALİHA</t>
  </si>
  <si>
    <t>DURAK</t>
  </si>
  <si>
    <t>14042123</t>
  </si>
  <si>
    <t>BARAN</t>
  </si>
  <si>
    <t>15011604</t>
  </si>
  <si>
    <t>OĞUZ</t>
  </si>
  <si>
    <t>ÇELİK</t>
  </si>
  <si>
    <t>13058015</t>
  </si>
  <si>
    <t>İZZET</t>
  </si>
  <si>
    <t>BİRDEN</t>
  </si>
  <si>
    <t>12034066</t>
  </si>
  <si>
    <t>13015032</t>
  </si>
  <si>
    <t>AYÇA</t>
  </si>
  <si>
    <t>İstatistik</t>
  </si>
  <si>
    <t>13073019</t>
  </si>
  <si>
    <t>BENGİSU</t>
  </si>
  <si>
    <t>ORHAN</t>
  </si>
  <si>
    <t>13072023</t>
  </si>
  <si>
    <t>KART</t>
  </si>
  <si>
    <t>13032061</t>
  </si>
  <si>
    <t>NURDAMLA</t>
  </si>
  <si>
    <t>ÇALKIMBAKIŞ</t>
  </si>
  <si>
    <t>14028022</t>
  </si>
  <si>
    <t>ELİF</t>
  </si>
  <si>
    <t>AVDAL</t>
  </si>
  <si>
    <t>13061053</t>
  </si>
  <si>
    <t>SEMANUR</t>
  </si>
  <si>
    <t>DÖNMEZ</t>
  </si>
  <si>
    <t>13023082</t>
  </si>
  <si>
    <t>AHTAMAR</t>
  </si>
  <si>
    <t>ARIK</t>
  </si>
  <si>
    <t>13058047</t>
  </si>
  <si>
    <t>MÜŞERREF EDA</t>
  </si>
  <si>
    <t>ERDEMİ</t>
  </si>
  <si>
    <t>13013100</t>
  </si>
  <si>
    <t>SERAY</t>
  </si>
  <si>
    <t>SARIYAR</t>
  </si>
  <si>
    <t>1402D013</t>
  </si>
  <si>
    <t>TIŞLI</t>
  </si>
  <si>
    <t>14033018</t>
  </si>
  <si>
    <t>BERİL</t>
  </si>
  <si>
    <t>GÜMÜŞOĞLU</t>
  </si>
  <si>
    <t>ALKAN</t>
  </si>
  <si>
    <t>13052070</t>
  </si>
  <si>
    <t>VEDAT</t>
  </si>
  <si>
    <t>DOĞAN</t>
  </si>
  <si>
    <t>13055021</t>
  </si>
  <si>
    <t>PARLAR</t>
  </si>
  <si>
    <t>14061053</t>
  </si>
  <si>
    <t>BEYZANUR</t>
  </si>
  <si>
    <t>TURHAN</t>
  </si>
  <si>
    <t>13011020</t>
  </si>
  <si>
    <t>DUYGU</t>
  </si>
  <si>
    <t>SESVER</t>
  </si>
  <si>
    <t>13051058</t>
  </si>
  <si>
    <t>HİCRAN</t>
  </si>
  <si>
    <t>ARSLAN</t>
  </si>
  <si>
    <t>13065022</t>
  </si>
  <si>
    <t>BERKE</t>
  </si>
  <si>
    <t>DİLMAN</t>
  </si>
  <si>
    <t>16520025</t>
  </si>
  <si>
    <t>SEÇİL</t>
  </si>
  <si>
    <t>17738001</t>
  </si>
  <si>
    <t>KARACA</t>
  </si>
  <si>
    <t>17502001</t>
  </si>
  <si>
    <t>SENİHA ŞİMALE SU</t>
  </si>
  <si>
    <t>UYGAN</t>
  </si>
  <si>
    <t>14065256</t>
  </si>
  <si>
    <t>ÜNTAY EKMEL</t>
  </si>
  <si>
    <t>KAŞAVAR</t>
  </si>
  <si>
    <t>AKTAŞ</t>
  </si>
  <si>
    <t>13015004</t>
  </si>
  <si>
    <t>BALKAN</t>
  </si>
  <si>
    <t>13053044</t>
  </si>
  <si>
    <t>MELİKE</t>
  </si>
  <si>
    <t>ERGÜL</t>
  </si>
  <si>
    <t>NURGÜL</t>
  </si>
  <si>
    <t>Biyomühendislik Doktora Programı</t>
  </si>
  <si>
    <t>14061004</t>
  </si>
  <si>
    <t>ZEYNEP EBRU</t>
  </si>
  <si>
    <t>ACAR</t>
  </si>
  <si>
    <t>13028031</t>
  </si>
  <si>
    <t>ATALAY</t>
  </si>
  <si>
    <t>13032073</t>
  </si>
  <si>
    <t>FATMA NUR</t>
  </si>
  <si>
    <t>DEMİRCİ</t>
  </si>
  <si>
    <t>15028602</t>
  </si>
  <si>
    <t>ŞEYMA</t>
  </si>
  <si>
    <t>PUNAR</t>
  </si>
  <si>
    <t>13049047</t>
  </si>
  <si>
    <t>SAFİULLAH</t>
  </si>
  <si>
    <t>SHEERZAD</t>
  </si>
  <si>
    <t>14071143</t>
  </si>
  <si>
    <t>ZEKİE YUSEİN</t>
  </si>
  <si>
    <t>MYUMYUN</t>
  </si>
  <si>
    <t>14013049</t>
  </si>
  <si>
    <t>14011030</t>
  </si>
  <si>
    <t>NUR BETÜL</t>
  </si>
  <si>
    <t>YAMAN</t>
  </si>
  <si>
    <t>14041045</t>
  </si>
  <si>
    <t>FATMA SUDE</t>
  </si>
  <si>
    <t>TANDIROĞLU</t>
  </si>
  <si>
    <t>EREN</t>
  </si>
  <si>
    <t>13023027</t>
  </si>
  <si>
    <t>ERKAN</t>
  </si>
  <si>
    <t>DİLEK</t>
  </si>
  <si>
    <t>14014064</t>
  </si>
  <si>
    <t>KALABALIK</t>
  </si>
  <si>
    <t>13071703</t>
  </si>
  <si>
    <t>ÇAKIR</t>
  </si>
  <si>
    <t>1506A601</t>
  </si>
  <si>
    <t>YILDIZ</t>
  </si>
  <si>
    <t>BURCU</t>
  </si>
  <si>
    <t>15024062</t>
  </si>
  <si>
    <t>MELAHAT</t>
  </si>
  <si>
    <t>MUTLU</t>
  </si>
  <si>
    <t>1405B002</t>
  </si>
  <si>
    <t>HAYRİ</t>
  </si>
  <si>
    <t>KAHVECİOĞLU</t>
  </si>
  <si>
    <t>15028033</t>
  </si>
  <si>
    <t>NURSENA</t>
  </si>
  <si>
    <t>15012124</t>
  </si>
  <si>
    <t>BEYZA NUR</t>
  </si>
  <si>
    <t>15071083</t>
  </si>
  <si>
    <t>ABDULLAH SELİM</t>
  </si>
  <si>
    <t>ŞAHİN</t>
  </si>
  <si>
    <t>1405A004</t>
  </si>
  <si>
    <t>14072008</t>
  </si>
  <si>
    <t>BÜŞRA GİZEM</t>
  </si>
  <si>
    <t>13042066</t>
  </si>
  <si>
    <t>TAŞKIRAN</t>
  </si>
  <si>
    <t>14067033</t>
  </si>
  <si>
    <t>ENİS</t>
  </si>
  <si>
    <t>TANRİKULU</t>
  </si>
  <si>
    <t>14014088</t>
  </si>
  <si>
    <t>HAMZA SERHAT</t>
  </si>
  <si>
    <t>16710004</t>
  </si>
  <si>
    <t>EDAMİ BEFA</t>
  </si>
  <si>
    <t>ÖZKARAKOÇ</t>
  </si>
  <si>
    <t>14024030</t>
  </si>
  <si>
    <t>CANSU</t>
  </si>
  <si>
    <t>SAZAK</t>
  </si>
  <si>
    <t>13025064</t>
  </si>
  <si>
    <t>MÜRVET</t>
  </si>
  <si>
    <t>13052074</t>
  </si>
  <si>
    <t>ROJDA</t>
  </si>
  <si>
    <t>15028003</t>
  </si>
  <si>
    <t>MUHAMMED DENİZ</t>
  </si>
  <si>
    <t>OKSAL</t>
  </si>
  <si>
    <t>15554054</t>
  </si>
  <si>
    <t>GÜNCEM ÖZGÜN</t>
  </si>
  <si>
    <t>16554050</t>
  </si>
  <si>
    <t>DİDEM</t>
  </si>
  <si>
    <t>1505B014</t>
  </si>
  <si>
    <t>DOYRANLI</t>
  </si>
  <si>
    <t>15028030</t>
  </si>
  <si>
    <t>1502D017</t>
  </si>
  <si>
    <t>12015036</t>
  </si>
  <si>
    <t>HİDAYET UTKU</t>
  </si>
  <si>
    <t>ÇİFTÇİ</t>
  </si>
  <si>
    <t>16014911</t>
  </si>
  <si>
    <t>MOHAMMAD HAROON</t>
  </si>
  <si>
    <t>16746007</t>
  </si>
  <si>
    <t>AYŞE</t>
  </si>
  <si>
    <t>BAŞKAPAN</t>
  </si>
  <si>
    <t>ORUÇ</t>
  </si>
  <si>
    <t>1305A035</t>
  </si>
  <si>
    <t>16069606</t>
  </si>
  <si>
    <t>TOSUN</t>
  </si>
  <si>
    <t>İDİL</t>
  </si>
  <si>
    <t>15051023</t>
  </si>
  <si>
    <t>BALKANLI</t>
  </si>
  <si>
    <t>14065198</t>
  </si>
  <si>
    <t>16720002</t>
  </si>
  <si>
    <t>EMİR</t>
  </si>
  <si>
    <t>16520032</t>
  </si>
  <si>
    <t>MELEK</t>
  </si>
  <si>
    <t>ÇORDAN</t>
  </si>
  <si>
    <t>15041001</t>
  </si>
  <si>
    <t>BEYZA</t>
  </si>
  <si>
    <t>17530012</t>
  </si>
  <si>
    <t>ENGİN CAN</t>
  </si>
  <si>
    <t>DİNÇ</t>
  </si>
  <si>
    <t>16542026</t>
  </si>
  <si>
    <t>EMRAH</t>
  </si>
  <si>
    <t>BERTAN</t>
  </si>
  <si>
    <t>16085701</t>
  </si>
  <si>
    <t>ŞENEL</t>
  </si>
  <si>
    <t>16738018</t>
  </si>
  <si>
    <t>ZAFER</t>
  </si>
  <si>
    <t>IŞILDAKLI</t>
  </si>
  <si>
    <t>15046909</t>
  </si>
  <si>
    <t>SUAD</t>
  </si>
  <si>
    <t>PRAMENKOVİÇ</t>
  </si>
  <si>
    <t>Harita Mühendisliği</t>
  </si>
  <si>
    <t>15042103</t>
  </si>
  <si>
    <t>MURAT</t>
  </si>
  <si>
    <t>GÜLDAŞ</t>
  </si>
  <si>
    <t>15011067</t>
  </si>
  <si>
    <t>SÜLEYMAN EMRE</t>
  </si>
  <si>
    <t>16067017</t>
  </si>
  <si>
    <t>CEREN</t>
  </si>
  <si>
    <t>TARAR</t>
  </si>
  <si>
    <t>13069014</t>
  </si>
  <si>
    <t>İRFAN</t>
  </si>
  <si>
    <t>BAYKARA</t>
  </si>
  <si>
    <t>14568033</t>
  </si>
  <si>
    <t>HAYRİYE CANSU</t>
  </si>
  <si>
    <t>PAKSOY</t>
  </si>
  <si>
    <t>15011804</t>
  </si>
  <si>
    <t>MUHAMMED YASİN</t>
  </si>
  <si>
    <t>SAĞLAM</t>
  </si>
  <si>
    <t>13710005</t>
  </si>
  <si>
    <t>TOK</t>
  </si>
  <si>
    <t>İktisat Doktora Programı</t>
  </si>
  <si>
    <t>15046052</t>
  </si>
  <si>
    <t>AKGÜL</t>
  </si>
  <si>
    <t>15046017</t>
  </si>
  <si>
    <t>SEDANUR</t>
  </si>
  <si>
    <t>SİVRİ</t>
  </si>
  <si>
    <t>1405A012</t>
  </si>
  <si>
    <t>DİLARA</t>
  </si>
  <si>
    <t>ŞARDOĞAN</t>
  </si>
  <si>
    <t>13012909</t>
  </si>
  <si>
    <t>SAİKOU YAYA</t>
  </si>
  <si>
    <t>BALDE</t>
  </si>
  <si>
    <t>13554402</t>
  </si>
  <si>
    <t>SAADET</t>
  </si>
  <si>
    <t>ALPDAĞTAŞ</t>
  </si>
  <si>
    <t>1305A021</t>
  </si>
  <si>
    <t>TAYLAN BARAN</t>
  </si>
  <si>
    <t>YEŞİL</t>
  </si>
  <si>
    <t>GPA-Yüzlük</t>
  </si>
  <si>
    <t>YD-Yüzlük</t>
  </si>
  <si>
    <t>Türkçe Eğitimi</t>
  </si>
  <si>
    <t>İşletme Yükseklisans Programı</t>
  </si>
  <si>
    <t>Makine Mühendisliği Yükseklisans Programı</t>
  </si>
  <si>
    <t>İktisat Yükseklisans Programı</t>
  </si>
  <si>
    <t>Sanat ve Tasarım Yükseklisans Programı</t>
  </si>
  <si>
    <t>İstatistik Yükseklisans Programı</t>
  </si>
  <si>
    <t>Kimya Mühendisliği Yükseklisans Programı</t>
  </si>
  <si>
    <t>Mekatronik Mühendisliği Yükseklisans</t>
  </si>
  <si>
    <t>Mimarlık Yükseklisans Programı</t>
  </si>
  <si>
    <t>Moleküler Biyoloji ve Genetik Yükseklisans Programı</t>
  </si>
  <si>
    <t>Biyomühendislik Yükseklisans Programı</t>
  </si>
  <si>
    <t>Çevre Mühendisliği Yükseklisans Programı</t>
  </si>
  <si>
    <t>Açıklama</t>
  </si>
  <si>
    <t>Hesaplanan Puan</t>
  </si>
  <si>
    <t>Nihai Puan</t>
  </si>
  <si>
    <t>AŞKICAN</t>
  </si>
  <si>
    <t>HACIOĞLU</t>
  </si>
  <si>
    <t>17554021</t>
  </si>
  <si>
    <t>16522018</t>
  </si>
  <si>
    <t>ÖZMAN</t>
  </si>
  <si>
    <t>14065061</t>
  </si>
  <si>
    <t>ALTUN</t>
  </si>
  <si>
    <t>Belirtilen tarihe kadar talepte bulunulmadığı için Staj Hareketliliği başarı puanından -10 puan kesinti uygulanmıştır.</t>
  </si>
  <si>
    <t xml:space="preserve">2017-2018 akademik yılında staj faaliyetinden (62 gün) yararlandığı için -10 puan kesintisi uygulanmıştır. </t>
  </si>
  <si>
    <t xml:space="preserve">2016-2017 akademik yılında öğrenim faaliyetinden (284 gün) yararlandığı için -10 puan kesintisi uygulanmıştır. </t>
  </si>
  <si>
    <t xml:space="preserve">2016-2017 akademik yılında staj faaliyetinden (155 gün) yararlandığı için -10 puan kesintisi uygulanmıştır. </t>
  </si>
  <si>
    <t xml:space="preserve">2015-2016 akademik yılında öğrenim faaliyetinden (294 gün) yararlandığı için -10 puan kesintisi uygulanmıştır. </t>
  </si>
  <si>
    <t xml:space="preserve">2016-2017 akademik yılında öğrenim faaliyetinden (141 gün) yararlandığı için -10 puan kesintisi uygulanmıştır. </t>
  </si>
  <si>
    <t xml:space="preserve">2017-2018 akademik yılında öğrenim faaliyetinden (274 gün) yararlandığı için -10 puan kesintisi uygulanmıştır. </t>
  </si>
  <si>
    <t xml:space="preserve">2016-2017 akademik yılında öğrenim faaliyetinden (131 gün) yararlandığı için -10 puan kesintisi uygulanmıştır. </t>
  </si>
  <si>
    <t xml:space="preserve">2016-2017 akademik yılında öğrenim faaliyetinden (133 gün) yararlandığı için -10 puan kesintisi uygulanmıştır. </t>
  </si>
  <si>
    <t xml:space="preserve">2017-2018 akademik yılında öğrenim faaliyetinden (147 gün) yararlandığı için -10 puan kesintisi uygulanmıştır. </t>
  </si>
  <si>
    <t xml:space="preserve">2016-2017 akademik yılında öğrenim faaliyetinden (142 gün) yararlandığı için -10 puan kesintisi uygulanmıştır. </t>
  </si>
  <si>
    <t xml:space="preserve">2016-2017 akademik yılında öğrenim faaliyetinden (158 gün) yararlandığı için -10 puan kesintisi uygulanmıştır. </t>
  </si>
  <si>
    <t xml:space="preserve">2016-2017 akademik yılında staj faaliyetinden (132 gün) yararlandığı için -10 puan kesintisi uygulanmıştır. </t>
  </si>
  <si>
    <t xml:space="preserve">2015-2016 akademik yılında öğrenim faaliyetinden (145 gün) yararlandığı için -10 puan kesintisi uygulanmıştır. </t>
  </si>
  <si>
    <t xml:space="preserve">2016-2017 akademik yılında öğrenim faaliyetinden (144 gün) yararlandığı için -10 puan kesintisi uygulanmıştır. </t>
  </si>
  <si>
    <t xml:space="preserve">2016-2017 akademik yılında öğrenim faaliyetinden (155 gün) yararlandığı için -10 puan kesintisi uygulanmıştır. </t>
  </si>
  <si>
    <t xml:space="preserve">2014-2015 akademik yılında staj faaliyetinden (61 gün) yararlandığı için -10 puan kesintisi uygulanmıştır. </t>
  </si>
  <si>
    <t xml:space="preserve">2016-2017 akademik yılında öğrenim faaliyetinden (149 gün) yararlandığı için -10 puan kesintisi uygulanmıştır. </t>
  </si>
  <si>
    <t xml:space="preserve">2016-2017 akademik yılında staj faaliyetinden (60 gün) yararlandığı için -10 puan kesintisi uygulanmıştır. </t>
  </si>
  <si>
    <t xml:space="preserve">2015-2016 akademik yılında öğrenim faaliyetinden (122 gün) ve 2017-2018 akademik yılında staj faaliyetinden (89 gün)  yararlandığı için -20 puan kesintisi uygulanmıştır. </t>
  </si>
  <si>
    <t xml:space="preserve">2016-2017 akademik yılında öğrenim faaliyetinden (268 gün) yararlandığı için -10 puan kesintisi uygulanmıştır. </t>
  </si>
  <si>
    <t xml:space="preserve">2016-2017 akademik yılında öğrenim faaliyetinden (282 gün) yararlandığı için -10 puan kesintisi uygulanmıştır. </t>
  </si>
  <si>
    <t xml:space="preserve">2016-2017 akademik yılında öğrenim faaliyetinden (299 gün) yararlandığı için -10 puan kesintisi uygulanmıştır. </t>
  </si>
  <si>
    <t xml:space="preserve">2016-2017 akademik yılında öğrenim faaliyetinden (140 gün) yararlandığı için -10 puan kesintisi uygulanmıştır. </t>
  </si>
  <si>
    <t xml:space="preserve">2015-2016 akademik yılında öğrenim faaliyetinden (159 gün) yararlandığı için -10 puan kesintisi uygulanmıştır. </t>
  </si>
  <si>
    <t xml:space="preserve">2016-2017 akademik yılında öğrenim faaliyetinden (146 gün) yararlandığı için -10 puan kesintisi uygulanmıştır. </t>
  </si>
  <si>
    <t xml:space="preserve">2015-2016 akademik yılında öğrenim faaliyetinden (257 gün) yararlandığı için -10 puan kesintisi uygulanmıştır. </t>
  </si>
  <si>
    <t xml:space="preserve">2016-2017 akademik yılında staj faaliyetinden (127 gün) yararlandığı için -10 puan kesintisi uygulanmıştır. </t>
  </si>
  <si>
    <t xml:space="preserve">2015-2016 akademik yılında öğrenim faaliyetinden (139 gün) yararlandığı için -10 puan kesintisi uygulanmıştır. </t>
  </si>
  <si>
    <t xml:space="preserve">2016-2017 akademik yılında öğrenim faaliyetinden (137 gün) yararlandığı için -10 puan kesintisi uygulanmıştır. </t>
  </si>
  <si>
    <t xml:space="preserve">2016-2017 akademik yılında öğrenim faaliyetinden (180 gün) yararlandığı için -10 puan kesintisi uygulanmıştır. </t>
  </si>
  <si>
    <t xml:space="preserve">2016-2017 akademik yılında öğrenim faaliyetinden (242 gün) yararlandığı için -10 puan kesintisi uygulanmıştır. </t>
  </si>
  <si>
    <t xml:space="preserve">2017-2018 akademik yılında öğrenim faaliyetinden (180 gün) yararlandığı için -10 puan kesintisi uygulanmıştır. </t>
  </si>
  <si>
    <t xml:space="preserve">2017-2018 akademik yılında öğrenim faaliyetinden (150 gün) yararlandığı için -10 puan kesintisi uygulanmıştır. </t>
  </si>
  <si>
    <t xml:space="preserve">2017-2018 akademik yılında staj faaliyetinden (128 gün) yararlandığı için -10 puan kesintisi uygulanmıştır. </t>
  </si>
  <si>
    <t>Eksi/Artı Puan</t>
  </si>
  <si>
    <t xml:space="preserve">2017-2018 akademik yılında öğrenim faaliyetinden yararlandığı için -10 puan kesintisi uygulanmıştır. </t>
  </si>
  <si>
    <t xml:space="preserve">2017-2018 akademik yılında öğrenim faaliyetinden (186 gün) yararlandığı için -10 puan kesintisi uygulanmıştır. </t>
  </si>
  <si>
    <r>
      <t xml:space="preserve">Belirtilen tarihe kadar talepte bulunulmadığı için Staj Hareketliliği başarı puanından -10 puan kesinti uygulanmıştır. </t>
    </r>
    <r>
      <rPr>
        <b/>
        <sz val="11"/>
        <color rgb="FFC00000"/>
        <rFont val="Calibri"/>
        <family val="2"/>
        <charset val="162"/>
        <scheme val="minor"/>
      </rPr>
      <t xml:space="preserve">2015-2016 akademik yılında öğrenim faaliyetinden (194 gün) yararlandığı için -10 puan kesintisi uygulanmıştır. </t>
    </r>
  </si>
  <si>
    <t>Kimya Yükseklisans Programı</t>
  </si>
  <si>
    <t xml:space="preserve">2017-2018 akademik yılında öğrenim faaliyetinden (210 gün) yararlandığı için -10 puan kesintisi uygulanmıştır. </t>
  </si>
  <si>
    <t xml:space="preserve">2017-2018 akademik yılında öğrenim faaliyetinden (178 gün) yararlandığı için -10 puan kesintisi uygulanmıştır. </t>
  </si>
  <si>
    <t xml:space="preserve">2017-2018 akademik yılında öğrenim faaliyetinden (146 gün) yararlandığı için -10 puan kesintisi uygulanmıştır. </t>
  </si>
  <si>
    <t xml:space="preserve">2017-2018 akademik yılında öğrenim faaliyetinden (177 gün) yararlandığı için -10 puan kesintisi uygulanmıştır. </t>
  </si>
  <si>
    <t xml:space="preserve">2017-2018 akademik yılında öğrenim faaliyetinden (300 gün) yararlandığı için -10 puan kesintisi uygulanmıştır. </t>
  </si>
  <si>
    <t xml:space="preserve">2017-2018 akademik yılında öğrenim faaliyetinden (137 gün) yararlandığı için -10 puan kesintisi uygulanmıştır. </t>
  </si>
  <si>
    <t xml:space="preserve">2015-2016 akademik yılında öğrenim faaliyetinden (138 gün) yararlandığı için -10 puan kesintisi uygulanmıştır. </t>
  </si>
  <si>
    <t xml:space="preserve">2017-2018 akademik yılında öğrenim faaliyetinden 181 gün) yararlandığı için -10 puan kesintisi uygulanmıştır. </t>
  </si>
  <si>
    <t xml:space="preserve">2016-2017 akademik yılında öğrenim faaliyetinden (126 gün) yararlandığı için -10 puan kesintisi uygulanmıştır. </t>
  </si>
  <si>
    <r>
      <t xml:space="preserve"> </t>
    </r>
    <r>
      <rPr>
        <b/>
        <sz val="11"/>
        <color rgb="FFC00000"/>
        <rFont val="Calibri"/>
        <family val="2"/>
        <charset val="162"/>
        <scheme val="minor"/>
      </rPr>
      <t xml:space="preserve">2016-2017 akademik yılında öğrenim faaliyetinden (284 gün) yararlandığı için -10 puan kesintisi uygulanmıştır. </t>
    </r>
  </si>
  <si>
    <t>14042611</t>
  </si>
  <si>
    <t>MUSTAFA EMRE</t>
  </si>
  <si>
    <t>TURAN</t>
  </si>
  <si>
    <t xml:space="preserve">2016-2017 akademik yılında öğrenim faaliyetinden (283 gün) yararlandığı için -10 puan kesintisi uygulanmıştır. </t>
  </si>
  <si>
    <t>Staj yapılacak kurum</t>
  </si>
  <si>
    <t>Staj yapılacak tarih</t>
  </si>
  <si>
    <t>Aalto University-School of Engineering</t>
  </si>
  <si>
    <t>01.06.2018-31.07.2018</t>
  </si>
  <si>
    <t>CICECO-Aveiro Institute of Materials</t>
  </si>
  <si>
    <t>03.09.2018-04.11.2018</t>
  </si>
  <si>
    <t>Photon Export</t>
  </si>
  <si>
    <t>ML Components</t>
  </si>
  <si>
    <t>01.06.2018-30.01.2019</t>
  </si>
  <si>
    <t>UAB Energy Advice</t>
  </si>
  <si>
    <t>20.08.2018-19.02.2019</t>
  </si>
  <si>
    <t>Alcomet Providing Opportunities</t>
  </si>
  <si>
    <t>09.07.2018-09.09.2018</t>
  </si>
  <si>
    <t>Trier Arkitekter</t>
  </si>
  <si>
    <t>06.08.2018-06.02.2019</t>
  </si>
  <si>
    <t>02.07.2018-28.09.2018</t>
  </si>
  <si>
    <t>Center of Flow Simulation</t>
  </si>
  <si>
    <t>01.09.2018-28.02.2019</t>
  </si>
  <si>
    <t>Uniwersytet Opolski</t>
  </si>
  <si>
    <t>01.06.2018-15.08.2018</t>
  </si>
  <si>
    <t>Staj yapılacak ülke</t>
  </si>
  <si>
    <t>Universidade da Madeira</t>
  </si>
  <si>
    <t>Portekiz</t>
  </si>
  <si>
    <t>Karlsruher Institut für Technologie</t>
  </si>
  <si>
    <t>Almanya</t>
  </si>
  <si>
    <t>01.08.2018-01.11.2018</t>
  </si>
  <si>
    <t>Heriot-Watt University</t>
  </si>
  <si>
    <t>02.07.2018-31.08.2018</t>
  </si>
  <si>
    <t>Birleşik Kırallık</t>
  </si>
  <si>
    <t>Technische Universitat Berlin</t>
  </si>
  <si>
    <t>18.06.2018-17.09.2018</t>
  </si>
  <si>
    <t>Avusturya</t>
  </si>
  <si>
    <t>Exitcom Recycling</t>
  </si>
  <si>
    <t>20.06.2018-19.08.2018</t>
  </si>
  <si>
    <t>Enpact e.v.</t>
  </si>
  <si>
    <t>01.09.2018-30.11.2018</t>
  </si>
  <si>
    <t>Technische Universitat Bergakademie Freiberg</t>
  </si>
  <si>
    <t>Europroyectos</t>
  </si>
  <si>
    <t>İspanya</t>
  </si>
  <si>
    <t>01.06.2018-31.10.2018</t>
  </si>
  <si>
    <t>SAS TORRES GARCIA ARTE&amp;ARCHITECTURE</t>
  </si>
  <si>
    <t>Fransa</t>
  </si>
  <si>
    <t>Jozef Stefan Institute</t>
  </si>
  <si>
    <t>Slovenya</t>
  </si>
  <si>
    <t>16.07.2018-14.10.2018</t>
  </si>
  <si>
    <t>European Molecular Biology Laboratory</t>
  </si>
  <si>
    <t>11.06.2018-30.09.2018</t>
  </si>
  <si>
    <t>Inno Germany GmbH.</t>
  </si>
  <si>
    <t>16.07.2018-16.10.2018</t>
  </si>
  <si>
    <t>Yunus Emre Enstitüsü</t>
  </si>
  <si>
    <t>İtalya</t>
  </si>
  <si>
    <t>01.06.2018-28.02.2019</t>
  </si>
  <si>
    <t>01.08.2018-01.02.2019</t>
  </si>
  <si>
    <t>REP Life Ltd. / LYNQ</t>
  </si>
  <si>
    <t>Aalto University-School of Science</t>
  </si>
  <si>
    <t>Finlandiya</t>
  </si>
  <si>
    <t>Hirszfeld Institute of Immunology and Experimental Therapy</t>
  </si>
  <si>
    <t>Polonya</t>
  </si>
  <si>
    <t>01.08.2018-30.09.2018</t>
  </si>
  <si>
    <t>04.06.2018-03.09.2018</t>
  </si>
  <si>
    <t>Universidade de Santiago de Compostela</t>
  </si>
  <si>
    <t>Nomad Celebration-TourScanner</t>
  </si>
  <si>
    <t>Aalborg University</t>
  </si>
  <si>
    <t>Danimarka</t>
  </si>
  <si>
    <t>10.08.018-01.01.2019</t>
  </si>
  <si>
    <t>Colanguage</t>
  </si>
  <si>
    <t>01.08.2018-31.10.2018</t>
  </si>
  <si>
    <t>Belçika</t>
  </si>
  <si>
    <t>University of Warmia and Mazury in Olsztyn</t>
  </si>
  <si>
    <t>10.07.2018-10.09.2018</t>
  </si>
  <si>
    <t>Atelier Design Office-Burtscher Partner</t>
  </si>
  <si>
    <t>24.07.2018-24.09.2018</t>
  </si>
  <si>
    <t>Hollanda&amp;Türkiye Ticaret Odası</t>
  </si>
  <si>
    <t>Hollanda</t>
  </si>
  <si>
    <t>05.07.2018-05.10.2018</t>
  </si>
  <si>
    <t>Hochschule für Writschaft und Recht Berlin</t>
  </si>
  <si>
    <t>27.08.2018-02.11.2018</t>
  </si>
  <si>
    <t>National Technical University of Athens</t>
  </si>
  <si>
    <t>Yunanistan</t>
  </si>
  <si>
    <t>25.06.2018-14.09.2018</t>
  </si>
  <si>
    <t>FH Münster University of Applied Sciences</t>
  </si>
  <si>
    <t>01.07.2018-31.08.2018</t>
  </si>
  <si>
    <t>Berrymede Junior School</t>
  </si>
  <si>
    <t>El Dorado Cultural Center</t>
  </si>
  <si>
    <t>15.06.2018-10.09.2018</t>
  </si>
  <si>
    <t>Erasmus MC-Universitair Medisch Centrum Rotterdam</t>
  </si>
  <si>
    <t>06.09.2018-07.01.2019</t>
  </si>
  <si>
    <t>Altu Technology Limited</t>
  </si>
  <si>
    <t>01.09.2018-27.02.2019</t>
  </si>
  <si>
    <t>Ingeniarius, Lda.</t>
  </si>
  <si>
    <t>15.07.2018-15.09.2018</t>
  </si>
  <si>
    <t>Jülich Forschungszentrum</t>
  </si>
  <si>
    <t>02.07.2018-14.09.2018</t>
  </si>
  <si>
    <t>Cardiff University</t>
  </si>
  <si>
    <t>01.09.2018-22.02.2019</t>
  </si>
  <si>
    <t>Bulgaristan</t>
  </si>
  <si>
    <t>Litvanya</t>
  </si>
  <si>
    <t>II. Periyot için dilekçe verdi.</t>
  </si>
  <si>
    <t>5-9 Kasım 2018 tarihinde kabul mektubu getirecek</t>
  </si>
  <si>
    <t>09.07.2018-14.09.2018</t>
  </si>
  <si>
    <t xml:space="preserve">Vatandaşı olunan ülkeye gittiği için  -10 puan kesintisi uygulanmıştır. </t>
  </si>
  <si>
    <t>04.07.2018-30.09.2018</t>
  </si>
  <si>
    <t>Hibe Durumu</t>
  </si>
  <si>
    <t>Faaliyet Gün Sayısı</t>
  </si>
  <si>
    <t>Hibeli</t>
  </si>
  <si>
    <t>Kısmi Hibeli</t>
  </si>
  <si>
    <t>Erasplus.ltd</t>
  </si>
  <si>
    <t>13.08.2018-08.02.2019</t>
  </si>
  <si>
    <t>16.07.2018-23.09.2018</t>
  </si>
  <si>
    <t>Alma Mater Studiorium - University of Bologna</t>
  </si>
  <si>
    <t>17.09.2018-09.12.2018</t>
  </si>
  <si>
    <t>06.08.2018-7.10.2018</t>
  </si>
  <si>
    <t>GEBAS Atelier</t>
  </si>
  <si>
    <t>02.07.2018-02.09.2018</t>
  </si>
  <si>
    <t>Hibesiz</t>
  </si>
  <si>
    <t>Hibeli Gün Sayısı*</t>
  </si>
  <si>
    <t>28.11.2018-28.02.2019</t>
  </si>
  <si>
    <t>10.10.2018-04.01.2019</t>
  </si>
  <si>
    <t>12.09.2018-15.03.2019</t>
  </si>
  <si>
    <t>Universitat de Barcelona</t>
  </si>
  <si>
    <t>Hibe Miktarı</t>
  </si>
  <si>
    <t>Öngörülen Hibe Miktarı Euro</t>
  </si>
  <si>
    <t>2018-2019 AKADEMİK YILI ERASMUS+ PROGRAMI STAJ HAREKETLİLİĞİ HİBE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</si>
</sst>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theme="8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0"/>
      <color rgb="FFFFFFFF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7" borderId="2" applyNumberFormat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68">
    <xf numFmtId="0" fontId="0" fillId="0" borderId="0" xfId="0"/>
    <xf numFmtId="0" fontId="5" fillId="3" borderId="1" xfId="0" applyNumberFormat="1" applyFont="1" applyFill="1" applyBorder="1" applyAlignment="1">
      <alignment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Fill="1"/>
    <xf numFmtId="0" fontId="4" fillId="0" borderId="0" xfId="0" applyFont="1" applyAlignment="1">
      <alignment wrapText="1" readingOrder="1"/>
    </xf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vertical="center" wrapText="1" readingOrder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 readingOrder="1"/>
    </xf>
    <xf numFmtId="0" fontId="10" fillId="4" borderId="1" xfId="0" applyFont="1" applyFill="1" applyBorder="1" applyAlignment="1">
      <alignment vertical="center" wrapText="1" readingOrder="1"/>
    </xf>
    <xf numFmtId="49" fontId="7" fillId="6" borderId="1" xfId="0" applyNumberFormat="1" applyFont="1" applyFill="1" applyBorder="1" applyAlignment="1">
      <alignment horizontal="left" vertical="center" wrapText="1" readingOrder="1"/>
    </xf>
    <xf numFmtId="0" fontId="7" fillId="6" borderId="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vertical="center" wrapText="1" readingOrder="1"/>
    </xf>
    <xf numFmtId="0" fontId="7" fillId="5" borderId="1" xfId="0" applyFont="1" applyFill="1" applyBorder="1" applyAlignment="1">
      <alignment vertical="center" readingOrder="1"/>
    </xf>
    <xf numFmtId="0" fontId="1" fillId="0" borderId="0" xfId="0" applyFont="1"/>
    <xf numFmtId="0" fontId="1" fillId="10" borderId="3" xfId="4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" fillId="5" borderId="3" xfId="0" applyFont="1" applyFill="1" applyBorder="1"/>
    <xf numFmtId="49" fontId="7" fillId="5" borderId="1" xfId="1" applyNumberFormat="1" applyFont="1" applyFill="1" applyBorder="1" applyAlignment="1">
      <alignment horizontal="left" vertical="center" wrapText="1" readingOrder="1"/>
    </xf>
    <xf numFmtId="0" fontId="7" fillId="5" borderId="1" xfId="1" applyNumberFormat="1" applyFont="1" applyFill="1" applyBorder="1" applyAlignment="1">
      <alignment horizontal="center" vertical="center" wrapText="1" readingOrder="1"/>
    </xf>
    <xf numFmtId="0" fontId="7" fillId="5" borderId="1" xfId="1" applyFont="1" applyFill="1" applyBorder="1" applyAlignment="1">
      <alignment vertical="center" wrapText="1" readingOrder="1"/>
    </xf>
    <xf numFmtId="0" fontId="7" fillId="5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vertical="center" wrapText="1"/>
    </xf>
    <xf numFmtId="0" fontId="13" fillId="8" borderId="1" xfId="2" applyBorder="1" applyAlignment="1">
      <alignment horizontal="center" vertical="center" readingOrder="1"/>
    </xf>
    <xf numFmtId="49" fontId="7" fillId="6" borderId="1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readingOrder="1"/>
    </xf>
    <xf numFmtId="0" fontId="6" fillId="6" borderId="1" xfId="0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9" fillId="10" borderId="1" xfId="4" applyFont="1" applyBorder="1" applyAlignment="1">
      <alignment horizontal="center"/>
    </xf>
    <xf numFmtId="164" fontId="9" fillId="10" borderId="1" xfId="4" applyNumberFormat="1" applyFont="1" applyBorder="1" applyAlignment="1">
      <alignment horizontal="center"/>
    </xf>
    <xf numFmtId="0" fontId="9" fillId="9" borderId="1" xfId="3" applyFont="1" applyBorder="1" applyAlignment="1">
      <alignment horizontal="center"/>
    </xf>
    <xf numFmtId="164" fontId="9" fillId="5" borderId="1" xfId="4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readingOrder="1"/>
    </xf>
    <xf numFmtId="0" fontId="9" fillId="5" borderId="1" xfId="0" applyFont="1" applyFill="1" applyBorder="1" applyAlignment="1">
      <alignment horizontal="center" vertical="center" readingOrder="1"/>
    </xf>
    <xf numFmtId="0" fontId="14" fillId="3" borderId="7" xfId="0" applyNumberFormat="1" applyFont="1" applyFill="1" applyBorder="1" applyAlignment="1">
      <alignment horizontal="center" vertical="center" wrapText="1" readingOrder="1"/>
    </xf>
    <xf numFmtId="0" fontId="14" fillId="3" borderId="4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4" fillId="3" borderId="5" xfId="0" applyNumberFormat="1" applyFont="1" applyFill="1" applyBorder="1" applyAlignment="1">
      <alignment horizontal="center" vertical="center" wrapText="1" readingOrder="1"/>
    </xf>
    <xf numFmtId="0" fontId="14" fillId="3" borderId="6" xfId="0" applyNumberFormat="1" applyFont="1" applyFill="1" applyBorder="1" applyAlignment="1">
      <alignment horizontal="center" vertical="center" wrapText="1" readingOrder="1"/>
    </xf>
  </cellXfs>
  <cellStyles count="5">
    <cellStyle name="%20 - Vurgu4" xfId="4" builtinId="42"/>
    <cellStyle name="%40 - Vurgu2" xfId="3" builtinId="35"/>
    <cellStyle name="Giriş" xfId="1" builtinId="20"/>
    <cellStyle name="Normal" xfId="0" builtinId="0"/>
    <cellStyle name="Vurgu1" xfId="2" builtinId="29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2"/>
  <sheetViews>
    <sheetView tabSelected="1" zoomScale="90" zoomScaleNormal="90" workbookViewId="0">
      <selection activeCell="M5" sqref="M5"/>
    </sheetView>
  </sheetViews>
  <sheetFormatPr defaultRowHeight="20.100000000000001" customHeight="1" x14ac:dyDescent="0.25"/>
  <cols>
    <col min="1" max="1" width="10.140625" style="4" customWidth="1"/>
    <col min="2" max="2" width="21.5703125" style="4" bestFit="1" customWidth="1"/>
    <col min="3" max="3" width="12.85546875" style="4" bestFit="1" customWidth="1"/>
    <col min="4" max="4" width="8" style="4" customWidth="1"/>
    <col min="5" max="5" width="40.7109375" style="4" bestFit="1" customWidth="1"/>
    <col min="6" max="6" width="9.42578125" style="7" customWidth="1"/>
    <col min="7" max="7" width="9.5703125" style="7" customWidth="1"/>
    <col min="8" max="8" width="11.5703125" style="7" customWidth="1"/>
    <col min="9" max="9" width="9.85546875" style="7" customWidth="1"/>
    <col min="10" max="10" width="8.5703125" style="8" customWidth="1"/>
    <col min="11" max="11" width="49.28515625" style="13" customWidth="1"/>
    <col min="12" max="12" width="14.28515625" style="13" customWidth="1"/>
    <col min="13" max="13" width="22.28515625" style="13" bestFit="1" customWidth="1"/>
    <col min="14" max="14" width="8" style="4" customWidth="1"/>
    <col min="15" max="15" width="8.28515625" style="4" customWidth="1"/>
    <col min="16" max="16" width="12.7109375" style="4" bestFit="1" customWidth="1"/>
    <col min="17" max="17" width="12.85546875" style="4" bestFit="1" customWidth="1"/>
    <col min="18" max="18" width="96.85546875" style="11" customWidth="1"/>
    <col min="19" max="16384" width="9.140625" style="4"/>
  </cols>
  <sheetData>
    <row r="1" spans="1:18" ht="20.100000000000001" customHeight="1" x14ac:dyDescent="0.25">
      <c r="A1" s="63" t="s">
        <v>598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3" customFormat="1" ht="58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398</v>
      </c>
      <c r="G2" s="2" t="s">
        <v>399</v>
      </c>
      <c r="H2" s="2" t="s">
        <v>413</v>
      </c>
      <c r="I2" s="2" t="s">
        <v>457</v>
      </c>
      <c r="J2" s="2" t="s">
        <v>414</v>
      </c>
      <c r="K2" s="2" t="s">
        <v>476</v>
      </c>
      <c r="L2" s="2" t="s">
        <v>496</v>
      </c>
      <c r="M2" s="2" t="s">
        <v>477</v>
      </c>
      <c r="N2" s="2" t="s">
        <v>579</v>
      </c>
      <c r="O2" s="2" t="s">
        <v>591</v>
      </c>
      <c r="P2" s="2" t="s">
        <v>578</v>
      </c>
      <c r="Q2" s="2" t="s">
        <v>597</v>
      </c>
      <c r="R2" s="2" t="s">
        <v>412</v>
      </c>
    </row>
    <row r="3" spans="1:18" ht="20.100000000000001" customHeight="1" x14ac:dyDescent="0.25">
      <c r="A3" s="14" t="s">
        <v>170</v>
      </c>
      <c r="B3" s="14" t="s">
        <v>171</v>
      </c>
      <c r="C3" s="14" t="s">
        <v>172</v>
      </c>
      <c r="D3" s="14" t="s">
        <v>5</v>
      </c>
      <c r="E3" s="14" t="s">
        <v>16</v>
      </c>
      <c r="F3" s="15">
        <v>78.3</v>
      </c>
      <c r="G3" s="15">
        <v>96</v>
      </c>
      <c r="H3" s="15">
        <f t="shared" ref="H3:H13" si="0">F3*0.5+G3*0.5</f>
        <v>87.15</v>
      </c>
      <c r="I3" s="15">
        <v>-10</v>
      </c>
      <c r="J3" s="17">
        <f t="shared" ref="J3:J10" si="1">H3+I3</f>
        <v>77.150000000000006</v>
      </c>
      <c r="K3" s="18" t="s">
        <v>529</v>
      </c>
      <c r="L3" s="18" t="s">
        <v>504</v>
      </c>
      <c r="M3" s="35" t="s">
        <v>528</v>
      </c>
      <c r="N3" s="57">
        <v>181</v>
      </c>
      <c r="O3" s="57">
        <v>90</v>
      </c>
      <c r="P3" s="57" t="s">
        <v>581</v>
      </c>
      <c r="Q3" s="58">
        <v>1800</v>
      </c>
      <c r="R3" s="16" t="s">
        <v>432</v>
      </c>
    </row>
    <row r="4" spans="1:18" ht="20.100000000000001" customHeight="1" x14ac:dyDescent="0.25">
      <c r="A4" s="19" t="s">
        <v>395</v>
      </c>
      <c r="B4" s="19" t="s">
        <v>396</v>
      </c>
      <c r="C4" s="19" t="s">
        <v>397</v>
      </c>
      <c r="D4" s="19" t="s">
        <v>5</v>
      </c>
      <c r="E4" s="19" t="s">
        <v>11</v>
      </c>
      <c r="F4" s="20">
        <v>61.96</v>
      </c>
      <c r="G4" s="20">
        <v>92</v>
      </c>
      <c r="H4" s="20">
        <f t="shared" si="0"/>
        <v>76.98</v>
      </c>
      <c r="I4" s="20"/>
      <c r="J4" s="22">
        <f t="shared" si="1"/>
        <v>76.98</v>
      </c>
      <c r="K4" s="23" t="s">
        <v>480</v>
      </c>
      <c r="L4" s="23" t="s">
        <v>498</v>
      </c>
      <c r="M4" s="36" t="s">
        <v>481</v>
      </c>
      <c r="N4" s="59">
        <v>62</v>
      </c>
      <c r="O4" s="59">
        <v>62</v>
      </c>
      <c r="P4" s="59" t="s">
        <v>580</v>
      </c>
      <c r="Q4" s="60">
        <v>1240</v>
      </c>
      <c r="R4" s="21"/>
    </row>
    <row r="5" spans="1:18" ht="20.100000000000001" customHeight="1" x14ac:dyDescent="0.25">
      <c r="A5" s="19" t="s">
        <v>113</v>
      </c>
      <c r="B5" s="19" t="s">
        <v>114</v>
      </c>
      <c r="C5" s="19" t="s">
        <v>115</v>
      </c>
      <c r="D5" s="19" t="s">
        <v>5</v>
      </c>
      <c r="E5" s="19" t="s">
        <v>11</v>
      </c>
      <c r="F5" s="20">
        <v>72</v>
      </c>
      <c r="G5" s="20">
        <v>80</v>
      </c>
      <c r="H5" s="20">
        <f t="shared" si="0"/>
        <v>76</v>
      </c>
      <c r="I5" s="20">
        <v>-10</v>
      </c>
      <c r="J5" s="22">
        <f t="shared" si="1"/>
        <v>66</v>
      </c>
      <c r="K5" s="25" t="s">
        <v>523</v>
      </c>
      <c r="L5" s="25" t="s">
        <v>500</v>
      </c>
      <c r="M5" s="36" t="s">
        <v>524</v>
      </c>
      <c r="N5" s="59">
        <v>91</v>
      </c>
      <c r="O5" s="59">
        <v>0</v>
      </c>
      <c r="P5" s="59" t="s">
        <v>590</v>
      </c>
      <c r="Q5" s="60">
        <v>0</v>
      </c>
      <c r="R5" s="21" t="s">
        <v>437</v>
      </c>
    </row>
    <row r="6" spans="1:18" ht="20.100000000000001" customHeight="1" x14ac:dyDescent="0.25">
      <c r="A6" s="19" t="s">
        <v>386</v>
      </c>
      <c r="B6" s="19" t="s">
        <v>387</v>
      </c>
      <c r="C6" s="19" t="s">
        <v>388</v>
      </c>
      <c r="D6" s="19" t="s">
        <v>5</v>
      </c>
      <c r="E6" s="19" t="s">
        <v>11</v>
      </c>
      <c r="F6" s="20">
        <v>62.43</v>
      </c>
      <c r="G6" s="20">
        <v>68</v>
      </c>
      <c r="H6" s="20">
        <f t="shared" si="0"/>
        <v>65.215000000000003</v>
      </c>
      <c r="I6" s="20"/>
      <c r="J6" s="22">
        <f t="shared" si="1"/>
        <v>65.215000000000003</v>
      </c>
      <c r="K6" s="25" t="s">
        <v>567</v>
      </c>
      <c r="L6" s="25" t="s">
        <v>500</v>
      </c>
      <c r="M6" s="36" t="s">
        <v>568</v>
      </c>
      <c r="N6" s="59">
        <v>73</v>
      </c>
      <c r="O6" s="59">
        <v>0</v>
      </c>
      <c r="P6" s="59" t="s">
        <v>590</v>
      </c>
      <c r="Q6" s="60">
        <v>0</v>
      </c>
      <c r="R6" s="21"/>
    </row>
    <row r="7" spans="1:18" ht="20.100000000000001" customHeight="1" x14ac:dyDescent="0.25">
      <c r="A7" s="19" t="s">
        <v>332</v>
      </c>
      <c r="B7" s="19" t="s">
        <v>278</v>
      </c>
      <c r="C7" s="19" t="s">
        <v>268</v>
      </c>
      <c r="D7" s="19" t="s">
        <v>5</v>
      </c>
      <c r="E7" s="19" t="s">
        <v>11</v>
      </c>
      <c r="F7" s="20">
        <v>69.2</v>
      </c>
      <c r="G7" s="20">
        <v>58</v>
      </c>
      <c r="H7" s="20">
        <f t="shared" si="0"/>
        <v>63.6</v>
      </c>
      <c r="I7" s="20"/>
      <c r="J7" s="22">
        <f t="shared" si="1"/>
        <v>63.6</v>
      </c>
      <c r="K7" s="23" t="s">
        <v>561</v>
      </c>
      <c r="L7" s="25" t="s">
        <v>549</v>
      </c>
      <c r="M7" s="36" t="s">
        <v>562</v>
      </c>
      <c r="N7" s="59">
        <v>122</v>
      </c>
      <c r="O7" s="59">
        <v>0</v>
      </c>
      <c r="P7" s="59" t="s">
        <v>590</v>
      </c>
      <c r="Q7" s="60">
        <v>0</v>
      </c>
      <c r="R7" s="21"/>
    </row>
    <row r="8" spans="1:18" ht="20.100000000000001" customHeight="1" x14ac:dyDescent="0.25">
      <c r="A8" s="14" t="s">
        <v>417</v>
      </c>
      <c r="B8" s="14" t="s">
        <v>415</v>
      </c>
      <c r="C8" s="14" t="s">
        <v>416</v>
      </c>
      <c r="D8" s="14" t="s">
        <v>5</v>
      </c>
      <c r="E8" s="14" t="s">
        <v>410</v>
      </c>
      <c r="F8" s="15">
        <v>85.53</v>
      </c>
      <c r="G8" s="15">
        <v>88</v>
      </c>
      <c r="H8" s="15">
        <f t="shared" si="0"/>
        <v>86.765000000000001</v>
      </c>
      <c r="I8" s="15"/>
      <c r="J8" s="17">
        <f t="shared" si="1"/>
        <v>86.765000000000001</v>
      </c>
      <c r="K8" s="26" t="s">
        <v>480</v>
      </c>
      <c r="L8" s="26" t="s">
        <v>498</v>
      </c>
      <c r="M8" s="37" t="s">
        <v>481</v>
      </c>
      <c r="N8" s="57">
        <v>62</v>
      </c>
      <c r="O8" s="57">
        <v>62</v>
      </c>
      <c r="P8" s="57" t="s">
        <v>580</v>
      </c>
      <c r="Q8" s="58">
        <v>1240</v>
      </c>
      <c r="R8" s="16"/>
    </row>
    <row r="9" spans="1:18" ht="20.100000000000001" customHeight="1" x14ac:dyDescent="0.25">
      <c r="A9" s="14" t="s">
        <v>315</v>
      </c>
      <c r="B9" s="14" t="s">
        <v>316</v>
      </c>
      <c r="C9" s="14" t="s">
        <v>268</v>
      </c>
      <c r="D9" s="14" t="s">
        <v>5</v>
      </c>
      <c r="E9" s="14" t="s">
        <v>243</v>
      </c>
      <c r="F9" s="15">
        <v>89.73</v>
      </c>
      <c r="G9" s="15">
        <v>80</v>
      </c>
      <c r="H9" s="15">
        <f t="shared" si="0"/>
        <v>84.865000000000009</v>
      </c>
      <c r="I9" s="15"/>
      <c r="J9" s="17">
        <f t="shared" si="1"/>
        <v>84.865000000000009</v>
      </c>
      <c r="K9" s="26" t="s">
        <v>530</v>
      </c>
      <c r="L9" s="18" t="s">
        <v>531</v>
      </c>
      <c r="M9" s="37" t="s">
        <v>491</v>
      </c>
      <c r="N9" s="57">
        <v>82</v>
      </c>
      <c r="O9" s="57">
        <v>0</v>
      </c>
      <c r="P9" s="57" t="s">
        <v>590</v>
      </c>
      <c r="Q9" s="57">
        <v>0</v>
      </c>
      <c r="R9" s="16"/>
    </row>
    <row r="10" spans="1:18" ht="20.100000000000001" customHeight="1" x14ac:dyDescent="0.25">
      <c r="A10" s="14" t="s">
        <v>165</v>
      </c>
      <c r="B10" s="14" t="s">
        <v>166</v>
      </c>
      <c r="C10" s="14" t="s">
        <v>167</v>
      </c>
      <c r="D10" s="14" t="s">
        <v>5</v>
      </c>
      <c r="E10" s="14" t="s">
        <v>410</v>
      </c>
      <c r="F10" s="15">
        <v>95.33</v>
      </c>
      <c r="G10" s="15">
        <v>88</v>
      </c>
      <c r="H10" s="15">
        <f t="shared" si="0"/>
        <v>91.664999999999992</v>
      </c>
      <c r="I10" s="15">
        <v>-10</v>
      </c>
      <c r="J10" s="17">
        <f t="shared" si="1"/>
        <v>81.664999999999992</v>
      </c>
      <c r="K10" s="26" t="s">
        <v>505</v>
      </c>
      <c r="L10" s="26" t="s">
        <v>500</v>
      </c>
      <c r="M10" s="37" t="s">
        <v>506</v>
      </c>
      <c r="N10" s="57">
        <v>90</v>
      </c>
      <c r="O10" s="57">
        <v>0</v>
      </c>
      <c r="P10" s="57" t="s">
        <v>590</v>
      </c>
      <c r="Q10" s="57">
        <v>0</v>
      </c>
      <c r="R10" s="16" t="s">
        <v>442</v>
      </c>
    </row>
    <row r="11" spans="1:18" ht="20.100000000000001" customHeight="1" x14ac:dyDescent="0.25">
      <c r="A11" s="19" t="s">
        <v>344</v>
      </c>
      <c r="B11" s="19" t="s">
        <v>345</v>
      </c>
      <c r="C11" s="19" t="s">
        <v>331</v>
      </c>
      <c r="D11" s="19" t="s">
        <v>5</v>
      </c>
      <c r="E11" s="19" t="s">
        <v>27</v>
      </c>
      <c r="F11" s="20">
        <v>62.2</v>
      </c>
      <c r="G11" s="20">
        <v>78</v>
      </c>
      <c r="H11" s="20">
        <f t="shared" si="0"/>
        <v>70.099999999999994</v>
      </c>
      <c r="I11" s="20"/>
      <c r="J11" s="22">
        <f t="shared" ref="J11:J13" si="2">H11+I11</f>
        <v>70.099999999999994</v>
      </c>
      <c r="K11" s="25" t="s">
        <v>508</v>
      </c>
      <c r="L11" s="25" t="s">
        <v>500</v>
      </c>
      <c r="M11" s="36" t="s">
        <v>509</v>
      </c>
      <c r="N11" s="59">
        <v>60</v>
      </c>
      <c r="O11" s="59">
        <v>60</v>
      </c>
      <c r="P11" s="59" t="s">
        <v>580</v>
      </c>
      <c r="Q11" s="60">
        <v>1200</v>
      </c>
      <c r="R11" s="21"/>
    </row>
    <row r="12" spans="1:18" ht="20.100000000000001" customHeight="1" x14ac:dyDescent="0.25">
      <c r="A12" s="19" t="s">
        <v>265</v>
      </c>
      <c r="B12" s="19" t="s">
        <v>266</v>
      </c>
      <c r="C12" s="19" t="s">
        <v>267</v>
      </c>
      <c r="D12" s="19" t="s">
        <v>5</v>
      </c>
      <c r="E12" s="19" t="s">
        <v>27</v>
      </c>
      <c r="F12" s="20">
        <v>72.459999999999994</v>
      </c>
      <c r="G12" s="20">
        <v>64</v>
      </c>
      <c r="H12" s="20">
        <f t="shared" si="0"/>
        <v>68.22999999999999</v>
      </c>
      <c r="I12" s="20">
        <v>-10</v>
      </c>
      <c r="J12" s="22">
        <f t="shared" si="2"/>
        <v>58.22999999999999</v>
      </c>
      <c r="K12" s="25" t="s">
        <v>508</v>
      </c>
      <c r="L12" s="25" t="s">
        <v>500</v>
      </c>
      <c r="M12" s="36" t="s">
        <v>509</v>
      </c>
      <c r="N12" s="59">
        <v>60</v>
      </c>
      <c r="O12" s="59">
        <v>0</v>
      </c>
      <c r="P12" s="59" t="s">
        <v>590</v>
      </c>
      <c r="Q12" s="60">
        <v>0</v>
      </c>
      <c r="R12" s="27" t="s">
        <v>422</v>
      </c>
    </row>
    <row r="13" spans="1:18" s="9" customFormat="1" ht="20.100000000000001" customHeight="1" x14ac:dyDescent="0.25">
      <c r="A13" s="14" t="s">
        <v>230</v>
      </c>
      <c r="B13" s="14" t="s">
        <v>231</v>
      </c>
      <c r="C13" s="14" t="s">
        <v>232</v>
      </c>
      <c r="D13" s="14" t="s">
        <v>5</v>
      </c>
      <c r="E13" s="14" t="s">
        <v>411</v>
      </c>
      <c r="F13" s="15">
        <v>79.7</v>
      </c>
      <c r="G13" s="15">
        <v>68</v>
      </c>
      <c r="H13" s="15">
        <f t="shared" si="0"/>
        <v>73.849999999999994</v>
      </c>
      <c r="I13" s="15">
        <v>-10</v>
      </c>
      <c r="J13" s="17">
        <f t="shared" si="2"/>
        <v>63.849999999999994</v>
      </c>
      <c r="K13" s="26" t="s">
        <v>512</v>
      </c>
      <c r="L13" s="18" t="s">
        <v>500</v>
      </c>
      <c r="M13" s="37" t="s">
        <v>503</v>
      </c>
      <c r="N13" s="57">
        <v>60</v>
      </c>
      <c r="O13" s="57">
        <v>60</v>
      </c>
      <c r="P13" s="57" t="s">
        <v>580</v>
      </c>
      <c r="Q13" s="58">
        <v>1200</v>
      </c>
      <c r="R13" s="28" t="s">
        <v>422</v>
      </c>
    </row>
    <row r="14" spans="1:18" s="5" customFormat="1" ht="20.100000000000001" customHeight="1" x14ac:dyDescent="0.25">
      <c r="A14" s="19" t="s">
        <v>154</v>
      </c>
      <c r="B14" s="19" t="s">
        <v>155</v>
      </c>
      <c r="C14" s="19" t="s">
        <v>156</v>
      </c>
      <c r="D14" s="19" t="s">
        <v>5</v>
      </c>
      <c r="E14" s="19" t="s">
        <v>71</v>
      </c>
      <c r="F14" s="20">
        <v>65.930000000000007</v>
      </c>
      <c r="G14" s="20">
        <v>66</v>
      </c>
      <c r="H14" s="20">
        <f t="shared" ref="H14:H20" si="3">F14*0.5+G14*0.5</f>
        <v>65.965000000000003</v>
      </c>
      <c r="I14" s="20"/>
      <c r="J14" s="22">
        <f t="shared" ref="J14:J18" si="4">H14+I14</f>
        <v>65.965000000000003</v>
      </c>
      <c r="K14" s="25" t="s">
        <v>485</v>
      </c>
      <c r="L14" s="25" t="s">
        <v>572</v>
      </c>
      <c r="M14" s="36" t="s">
        <v>486</v>
      </c>
      <c r="N14" s="59">
        <v>180</v>
      </c>
      <c r="O14" s="59">
        <v>90</v>
      </c>
      <c r="P14" s="59" t="s">
        <v>581</v>
      </c>
      <c r="Q14" s="60">
        <v>1200</v>
      </c>
      <c r="R14" s="21"/>
    </row>
    <row r="15" spans="1:18" ht="20.100000000000001" customHeight="1" x14ac:dyDescent="0.25">
      <c r="A15" s="19" t="s">
        <v>110</v>
      </c>
      <c r="B15" s="19" t="s">
        <v>111</v>
      </c>
      <c r="C15" s="19" t="s">
        <v>112</v>
      </c>
      <c r="D15" s="19" t="s">
        <v>5</v>
      </c>
      <c r="E15" s="19" t="s">
        <v>71</v>
      </c>
      <c r="F15" s="20">
        <v>76.66</v>
      </c>
      <c r="G15" s="20">
        <v>64</v>
      </c>
      <c r="H15" s="20">
        <f t="shared" si="3"/>
        <v>70.33</v>
      </c>
      <c r="I15" s="20">
        <v>-10</v>
      </c>
      <c r="J15" s="22">
        <f t="shared" si="4"/>
        <v>60.33</v>
      </c>
      <c r="K15" s="23" t="s">
        <v>478</v>
      </c>
      <c r="L15" s="23" t="s">
        <v>531</v>
      </c>
      <c r="M15" s="36" t="s">
        <v>479</v>
      </c>
      <c r="N15" s="59">
        <v>60</v>
      </c>
      <c r="O15" s="59">
        <v>0</v>
      </c>
      <c r="P15" s="59" t="s">
        <v>590</v>
      </c>
      <c r="Q15" s="60">
        <v>0</v>
      </c>
      <c r="R15" s="21" t="s">
        <v>462</v>
      </c>
    </row>
    <row r="16" spans="1:18" ht="20.100000000000001" customHeight="1" x14ac:dyDescent="0.25">
      <c r="A16" s="19" t="s">
        <v>261</v>
      </c>
      <c r="B16" s="19" t="s">
        <v>147</v>
      </c>
      <c r="C16" s="19" t="s">
        <v>172</v>
      </c>
      <c r="D16" s="19" t="s">
        <v>5</v>
      </c>
      <c r="E16" s="19" t="s">
        <v>71</v>
      </c>
      <c r="F16" s="20">
        <v>62.43</v>
      </c>
      <c r="G16" s="20">
        <v>54</v>
      </c>
      <c r="H16" s="20">
        <f t="shared" si="3"/>
        <v>58.215000000000003</v>
      </c>
      <c r="I16" s="20"/>
      <c r="J16" s="22">
        <f t="shared" si="4"/>
        <v>58.215000000000003</v>
      </c>
      <c r="K16" s="23" t="s">
        <v>563</v>
      </c>
      <c r="L16" s="23" t="s">
        <v>504</v>
      </c>
      <c r="M16" s="36" t="s">
        <v>564</v>
      </c>
      <c r="N16" s="59">
        <v>177</v>
      </c>
      <c r="O16" s="59">
        <v>0</v>
      </c>
      <c r="P16" s="59" t="s">
        <v>590</v>
      </c>
      <c r="Q16" s="60">
        <v>0</v>
      </c>
      <c r="R16" s="21"/>
    </row>
    <row r="17" spans="1:18" ht="20.100000000000001" customHeight="1" x14ac:dyDescent="0.25">
      <c r="A17" s="14" t="s">
        <v>300</v>
      </c>
      <c r="B17" s="14" t="s">
        <v>301</v>
      </c>
      <c r="C17" s="14" t="s">
        <v>26</v>
      </c>
      <c r="D17" s="14" t="s">
        <v>5</v>
      </c>
      <c r="E17" s="14" t="s">
        <v>76</v>
      </c>
      <c r="F17" s="15">
        <v>77.599999999999994</v>
      </c>
      <c r="G17" s="15">
        <v>74</v>
      </c>
      <c r="H17" s="15">
        <f t="shared" si="3"/>
        <v>75.8</v>
      </c>
      <c r="I17" s="15">
        <v>-10</v>
      </c>
      <c r="J17" s="17">
        <f t="shared" si="4"/>
        <v>65.8</v>
      </c>
      <c r="K17" s="26" t="s">
        <v>553</v>
      </c>
      <c r="L17" s="26" t="s">
        <v>554</v>
      </c>
      <c r="M17" s="37" t="s">
        <v>555</v>
      </c>
      <c r="N17" s="57">
        <v>80</v>
      </c>
      <c r="O17" s="57">
        <v>80</v>
      </c>
      <c r="P17" s="57" t="s">
        <v>580</v>
      </c>
      <c r="Q17" s="58">
        <v>1600</v>
      </c>
      <c r="R17" s="16" t="s">
        <v>456</v>
      </c>
    </row>
    <row r="18" spans="1:18" ht="20.100000000000001" customHeight="1" x14ac:dyDescent="0.25">
      <c r="A18" s="14" t="s">
        <v>326</v>
      </c>
      <c r="B18" s="14" t="s">
        <v>327</v>
      </c>
      <c r="C18" s="14" t="s">
        <v>101</v>
      </c>
      <c r="D18" s="14" t="s">
        <v>5</v>
      </c>
      <c r="E18" s="14" t="s">
        <v>76</v>
      </c>
      <c r="F18" s="15">
        <v>66.86</v>
      </c>
      <c r="G18" s="15">
        <v>60</v>
      </c>
      <c r="H18" s="15">
        <f t="shared" si="3"/>
        <v>63.43</v>
      </c>
      <c r="I18" s="15">
        <v>-10</v>
      </c>
      <c r="J18" s="17">
        <f t="shared" si="4"/>
        <v>53.43</v>
      </c>
      <c r="K18" s="18" t="s">
        <v>565</v>
      </c>
      <c r="L18" s="18" t="s">
        <v>498</v>
      </c>
      <c r="M18" s="37" t="s">
        <v>566</v>
      </c>
      <c r="N18" s="57">
        <v>61</v>
      </c>
      <c r="O18" s="57">
        <v>0</v>
      </c>
      <c r="P18" s="57" t="s">
        <v>590</v>
      </c>
      <c r="Q18" s="58">
        <v>0</v>
      </c>
      <c r="R18" s="28" t="s">
        <v>422</v>
      </c>
    </row>
    <row r="19" spans="1:18" ht="20.100000000000001" customHeight="1" x14ac:dyDescent="0.25">
      <c r="A19" s="19" t="s">
        <v>369</v>
      </c>
      <c r="B19" s="19" t="s">
        <v>370</v>
      </c>
      <c r="C19" s="19" t="s">
        <v>371</v>
      </c>
      <c r="D19" s="19" t="s">
        <v>5</v>
      </c>
      <c r="E19" s="19" t="s">
        <v>91</v>
      </c>
      <c r="F19" s="20">
        <v>70.36</v>
      </c>
      <c r="G19" s="20">
        <v>92</v>
      </c>
      <c r="H19" s="20">
        <f t="shared" si="3"/>
        <v>81.180000000000007</v>
      </c>
      <c r="I19" s="20"/>
      <c r="J19" s="22">
        <f t="shared" ref="J19:J20" si="5">H19+I19</f>
        <v>81.180000000000007</v>
      </c>
      <c r="K19" s="23" t="s">
        <v>537</v>
      </c>
      <c r="L19" s="25" t="s">
        <v>498</v>
      </c>
      <c r="M19" s="36" t="s">
        <v>577</v>
      </c>
      <c r="N19" s="59">
        <v>87</v>
      </c>
      <c r="O19" s="59">
        <v>87</v>
      </c>
      <c r="P19" s="59" t="s">
        <v>580</v>
      </c>
      <c r="Q19" s="60">
        <v>1740</v>
      </c>
      <c r="R19" s="21"/>
    </row>
    <row r="20" spans="1:18" ht="20.100000000000001" customHeight="1" x14ac:dyDescent="0.25">
      <c r="A20" s="19" t="s">
        <v>116</v>
      </c>
      <c r="B20" s="19" t="s">
        <v>117</v>
      </c>
      <c r="C20" s="19" t="s">
        <v>118</v>
      </c>
      <c r="D20" s="19" t="s">
        <v>5</v>
      </c>
      <c r="E20" s="19" t="s">
        <v>91</v>
      </c>
      <c r="F20" s="20">
        <v>93</v>
      </c>
      <c r="G20" s="20">
        <v>68</v>
      </c>
      <c r="H20" s="20">
        <f t="shared" si="3"/>
        <v>80.5</v>
      </c>
      <c r="I20" s="20">
        <v>-10</v>
      </c>
      <c r="J20" s="22">
        <f t="shared" si="5"/>
        <v>70.5</v>
      </c>
      <c r="K20" s="25" t="s">
        <v>483</v>
      </c>
      <c r="L20" s="25" t="s">
        <v>500</v>
      </c>
      <c r="M20" s="36" t="s">
        <v>484</v>
      </c>
      <c r="N20" s="59">
        <v>120</v>
      </c>
      <c r="O20" s="59">
        <v>0</v>
      </c>
      <c r="P20" s="59" t="s">
        <v>590</v>
      </c>
      <c r="Q20" s="60">
        <v>0</v>
      </c>
      <c r="R20" s="21" t="s">
        <v>463</v>
      </c>
    </row>
    <row r="21" spans="1:18" ht="20.100000000000001" customHeight="1" x14ac:dyDescent="0.25">
      <c r="A21" s="14" t="s">
        <v>383</v>
      </c>
      <c r="B21" s="14" t="s">
        <v>384</v>
      </c>
      <c r="C21" s="14" t="s">
        <v>385</v>
      </c>
      <c r="D21" s="14" t="s">
        <v>5</v>
      </c>
      <c r="E21" s="14" t="s">
        <v>360</v>
      </c>
      <c r="F21" s="15">
        <v>75.5</v>
      </c>
      <c r="G21" s="15">
        <v>56</v>
      </c>
      <c r="H21" s="15">
        <f t="shared" ref="H21:H27" si="6">F21*0.5+G21*0.5</f>
        <v>65.75</v>
      </c>
      <c r="I21" s="15"/>
      <c r="J21" s="17">
        <f t="shared" ref="J21:J29" si="7">H21+I21</f>
        <v>65.75</v>
      </c>
      <c r="K21" s="26" t="s">
        <v>544</v>
      </c>
      <c r="L21" s="18" t="s">
        <v>533</v>
      </c>
      <c r="M21" s="37" t="s">
        <v>545</v>
      </c>
      <c r="N21" s="57">
        <v>61</v>
      </c>
      <c r="O21" s="57">
        <v>61</v>
      </c>
      <c r="P21" s="57" t="s">
        <v>580</v>
      </c>
      <c r="Q21" s="58">
        <v>813</v>
      </c>
      <c r="R21" s="16"/>
    </row>
    <row r="22" spans="1:18" ht="20.100000000000001" customHeight="1" x14ac:dyDescent="0.25">
      <c r="A22" s="14" t="s">
        <v>381</v>
      </c>
      <c r="B22" s="14" t="s">
        <v>367</v>
      </c>
      <c r="C22" s="14" t="s">
        <v>382</v>
      </c>
      <c r="D22" s="14" t="s">
        <v>5</v>
      </c>
      <c r="E22" s="14" t="s">
        <v>360</v>
      </c>
      <c r="F22" s="15">
        <v>67.33</v>
      </c>
      <c r="G22" s="15">
        <v>56</v>
      </c>
      <c r="H22" s="15">
        <f t="shared" si="6"/>
        <v>61.664999999999999</v>
      </c>
      <c r="I22" s="15"/>
      <c r="J22" s="17">
        <f t="shared" si="7"/>
        <v>61.664999999999999</v>
      </c>
      <c r="K22" s="26" t="s">
        <v>544</v>
      </c>
      <c r="L22" s="18" t="s">
        <v>533</v>
      </c>
      <c r="M22" s="37" t="s">
        <v>545</v>
      </c>
      <c r="N22" s="57">
        <v>61</v>
      </c>
      <c r="O22" s="57">
        <v>0</v>
      </c>
      <c r="P22" s="57" t="s">
        <v>590</v>
      </c>
      <c r="Q22" s="58">
        <v>0</v>
      </c>
      <c r="R22" s="16"/>
    </row>
    <row r="23" spans="1:18" ht="20.100000000000001" customHeight="1" x14ac:dyDescent="0.25">
      <c r="A23" s="19" t="s">
        <v>185</v>
      </c>
      <c r="B23" s="19" t="s">
        <v>186</v>
      </c>
      <c r="C23" s="19" t="s">
        <v>187</v>
      </c>
      <c r="D23" s="19" t="s">
        <v>5</v>
      </c>
      <c r="E23" s="19" t="s">
        <v>52</v>
      </c>
      <c r="F23" s="20">
        <v>65</v>
      </c>
      <c r="G23" s="20">
        <v>94</v>
      </c>
      <c r="H23" s="20">
        <f t="shared" si="6"/>
        <v>79.5</v>
      </c>
      <c r="I23" s="20">
        <v>-10</v>
      </c>
      <c r="J23" s="22">
        <f t="shared" si="7"/>
        <v>69.5</v>
      </c>
      <c r="K23" s="25" t="s">
        <v>582</v>
      </c>
      <c r="L23" s="25" t="s">
        <v>514</v>
      </c>
      <c r="M23" s="36" t="s">
        <v>583</v>
      </c>
      <c r="N23" s="59">
        <v>176</v>
      </c>
      <c r="O23" s="59">
        <v>90</v>
      </c>
      <c r="P23" s="59" t="s">
        <v>581</v>
      </c>
      <c r="Q23" s="60">
        <v>1800</v>
      </c>
      <c r="R23" s="21" t="s">
        <v>446</v>
      </c>
    </row>
    <row r="24" spans="1:18" ht="20.100000000000001" customHeight="1" x14ac:dyDescent="0.25">
      <c r="A24" s="19" t="s">
        <v>162</v>
      </c>
      <c r="B24" s="19" t="s">
        <v>163</v>
      </c>
      <c r="C24" s="19" t="s">
        <v>164</v>
      </c>
      <c r="D24" s="19" t="s">
        <v>5</v>
      </c>
      <c r="E24" s="19" t="s">
        <v>52</v>
      </c>
      <c r="F24" s="20">
        <v>84.13</v>
      </c>
      <c r="G24" s="20">
        <v>88</v>
      </c>
      <c r="H24" s="20">
        <f t="shared" si="6"/>
        <v>86.064999999999998</v>
      </c>
      <c r="I24" s="20">
        <v>-20</v>
      </c>
      <c r="J24" s="22">
        <f t="shared" si="7"/>
        <v>66.064999999999998</v>
      </c>
      <c r="K24" s="23" t="s">
        <v>494</v>
      </c>
      <c r="L24" s="23" t="s">
        <v>533</v>
      </c>
      <c r="M24" s="36" t="s">
        <v>495</v>
      </c>
      <c r="N24" s="59">
        <v>75</v>
      </c>
      <c r="O24" s="59">
        <v>0</v>
      </c>
      <c r="P24" s="59" t="s">
        <v>590</v>
      </c>
      <c r="Q24" s="60">
        <v>0</v>
      </c>
      <c r="R24" s="21" t="s">
        <v>441</v>
      </c>
    </row>
    <row r="25" spans="1:18" s="9" customFormat="1" ht="20.100000000000001" customHeight="1" x14ac:dyDescent="0.25">
      <c r="A25" s="19" t="s">
        <v>141</v>
      </c>
      <c r="B25" s="19" t="s">
        <v>142</v>
      </c>
      <c r="C25" s="19" t="s">
        <v>34</v>
      </c>
      <c r="D25" s="19" t="s">
        <v>5</v>
      </c>
      <c r="E25" s="19" t="s">
        <v>52</v>
      </c>
      <c r="F25" s="20">
        <v>75.260000000000005</v>
      </c>
      <c r="G25" s="20">
        <v>70</v>
      </c>
      <c r="H25" s="20">
        <f t="shared" si="6"/>
        <v>72.63</v>
      </c>
      <c r="I25" s="20">
        <v>-10</v>
      </c>
      <c r="J25" s="22">
        <f t="shared" si="7"/>
        <v>62.629999999999995</v>
      </c>
      <c r="K25" s="23" t="s">
        <v>513</v>
      </c>
      <c r="L25" s="23" t="s">
        <v>514</v>
      </c>
      <c r="M25" s="36" t="s">
        <v>515</v>
      </c>
      <c r="N25" s="59">
        <v>150</v>
      </c>
      <c r="O25" s="59">
        <v>0</v>
      </c>
      <c r="P25" s="59" t="s">
        <v>590</v>
      </c>
      <c r="Q25" s="60">
        <v>0</v>
      </c>
      <c r="R25" s="21" t="s">
        <v>432</v>
      </c>
    </row>
    <row r="26" spans="1:18" ht="20.100000000000001" customHeight="1" x14ac:dyDescent="0.25">
      <c r="A26" s="14" t="s">
        <v>352</v>
      </c>
      <c r="B26" s="14" t="s">
        <v>335</v>
      </c>
      <c r="C26" s="14" t="s">
        <v>353</v>
      </c>
      <c r="D26" s="14" t="s">
        <v>5</v>
      </c>
      <c r="E26" s="14" t="s">
        <v>10</v>
      </c>
      <c r="F26" s="15">
        <v>88.33</v>
      </c>
      <c r="G26" s="15">
        <v>82</v>
      </c>
      <c r="H26" s="15">
        <f t="shared" si="6"/>
        <v>85.164999999999992</v>
      </c>
      <c r="I26" s="15"/>
      <c r="J26" s="17">
        <f t="shared" si="7"/>
        <v>85.164999999999992</v>
      </c>
      <c r="K26" s="26" t="s">
        <v>541</v>
      </c>
      <c r="L26" s="26" t="s">
        <v>543</v>
      </c>
      <c r="M26" s="37" t="s">
        <v>542</v>
      </c>
      <c r="N26" s="57">
        <v>90</v>
      </c>
      <c r="O26" s="57">
        <v>90</v>
      </c>
      <c r="P26" s="57" t="s">
        <v>580</v>
      </c>
      <c r="Q26" s="58">
        <v>1800</v>
      </c>
      <c r="R26" s="16"/>
    </row>
    <row r="27" spans="1:18" ht="20.100000000000001" customHeight="1" x14ac:dyDescent="0.25">
      <c r="A27" s="19" t="s">
        <v>98</v>
      </c>
      <c r="B27" s="19" t="s">
        <v>99</v>
      </c>
      <c r="C27" s="19" t="s">
        <v>100</v>
      </c>
      <c r="D27" s="19" t="s">
        <v>5</v>
      </c>
      <c r="E27" s="19" t="s">
        <v>35</v>
      </c>
      <c r="F27" s="20">
        <v>79.930000000000007</v>
      </c>
      <c r="G27" s="20">
        <v>88</v>
      </c>
      <c r="H27" s="20">
        <f t="shared" si="6"/>
        <v>83.965000000000003</v>
      </c>
      <c r="I27" s="20"/>
      <c r="J27" s="22">
        <f t="shared" si="7"/>
        <v>83.965000000000003</v>
      </c>
      <c r="K27" s="23" t="s">
        <v>559</v>
      </c>
      <c r="L27" s="23" t="s">
        <v>533</v>
      </c>
      <c r="M27" s="36" t="s">
        <v>560</v>
      </c>
      <c r="N27" s="59">
        <v>86</v>
      </c>
      <c r="O27" s="59">
        <v>86</v>
      </c>
      <c r="P27" s="59" t="s">
        <v>580</v>
      </c>
      <c r="Q27" s="60">
        <v>1147</v>
      </c>
      <c r="R27" s="21"/>
    </row>
    <row r="28" spans="1:18" s="9" customFormat="1" ht="20.100000000000001" customHeight="1" x14ac:dyDescent="0.25">
      <c r="A28" s="14" t="s">
        <v>168</v>
      </c>
      <c r="B28" s="14" t="s">
        <v>169</v>
      </c>
      <c r="C28" s="14" t="s">
        <v>55</v>
      </c>
      <c r="D28" s="14" t="s">
        <v>5</v>
      </c>
      <c r="E28" s="14" t="s">
        <v>28</v>
      </c>
      <c r="F28" s="15">
        <v>69.900000000000006</v>
      </c>
      <c r="G28" s="15">
        <v>78</v>
      </c>
      <c r="H28" s="15">
        <f t="shared" ref="H28:H36" si="8">F28*0.5+G28*0.5</f>
        <v>73.95</v>
      </c>
      <c r="I28" s="15">
        <v>-10</v>
      </c>
      <c r="J28" s="17">
        <f t="shared" si="7"/>
        <v>63.95</v>
      </c>
      <c r="K28" s="18" t="s">
        <v>502</v>
      </c>
      <c r="L28" s="18" t="s">
        <v>504</v>
      </c>
      <c r="M28" s="37" t="s">
        <v>584</v>
      </c>
      <c r="N28" s="57">
        <v>68</v>
      </c>
      <c r="O28" s="57">
        <v>68</v>
      </c>
      <c r="P28" s="57" t="s">
        <v>580</v>
      </c>
      <c r="Q28" s="58">
        <v>1360</v>
      </c>
      <c r="R28" s="16" t="s">
        <v>443</v>
      </c>
    </row>
    <row r="29" spans="1:18" s="9" customFormat="1" ht="20.100000000000001" customHeight="1" x14ac:dyDescent="0.25">
      <c r="A29" s="14" t="s">
        <v>472</v>
      </c>
      <c r="B29" s="14" t="s">
        <v>473</v>
      </c>
      <c r="C29" s="14" t="s">
        <v>474</v>
      </c>
      <c r="D29" s="14" t="s">
        <v>5</v>
      </c>
      <c r="E29" s="14" t="s">
        <v>28</v>
      </c>
      <c r="F29" s="15">
        <v>79.7</v>
      </c>
      <c r="G29" s="15">
        <v>68</v>
      </c>
      <c r="H29" s="15">
        <f t="shared" si="8"/>
        <v>73.849999999999994</v>
      </c>
      <c r="I29" s="15">
        <v>-10</v>
      </c>
      <c r="J29" s="17">
        <f t="shared" si="7"/>
        <v>63.849999999999994</v>
      </c>
      <c r="K29" s="26" t="s">
        <v>546</v>
      </c>
      <c r="L29" s="26" t="s">
        <v>507</v>
      </c>
      <c r="M29" s="37" t="s">
        <v>547</v>
      </c>
      <c r="N29" s="57">
        <v>61</v>
      </c>
      <c r="O29" s="57">
        <v>0</v>
      </c>
      <c r="P29" s="57" t="s">
        <v>590</v>
      </c>
      <c r="Q29" s="58">
        <v>0</v>
      </c>
      <c r="R29" s="16" t="s">
        <v>475</v>
      </c>
    </row>
    <row r="30" spans="1:18" ht="20.100000000000001" customHeight="1" x14ac:dyDescent="0.25">
      <c r="A30" s="19" t="s">
        <v>72</v>
      </c>
      <c r="B30" s="19" t="s">
        <v>73</v>
      </c>
      <c r="C30" s="19" t="s">
        <v>74</v>
      </c>
      <c r="D30" s="19" t="s">
        <v>5</v>
      </c>
      <c r="E30" s="19" t="s">
        <v>75</v>
      </c>
      <c r="F30" s="20">
        <v>62.9</v>
      </c>
      <c r="G30" s="20">
        <v>64</v>
      </c>
      <c r="H30" s="20">
        <f t="shared" si="8"/>
        <v>63.45</v>
      </c>
      <c r="I30" s="20"/>
      <c r="J30" s="22">
        <f t="shared" ref="J30:J36" si="9">H30+I30</f>
        <v>63.45</v>
      </c>
      <c r="K30" s="23" t="s">
        <v>548</v>
      </c>
      <c r="L30" s="25" t="s">
        <v>549</v>
      </c>
      <c r="M30" s="36" t="s">
        <v>550</v>
      </c>
      <c r="N30" s="59">
        <v>91</v>
      </c>
      <c r="O30" s="59">
        <v>90</v>
      </c>
      <c r="P30" s="59" t="s">
        <v>581</v>
      </c>
      <c r="Q30" s="60">
        <v>1800</v>
      </c>
      <c r="R30" s="21"/>
    </row>
    <row r="31" spans="1:18" ht="20.100000000000001" customHeight="1" x14ac:dyDescent="0.25">
      <c r="A31" s="14" t="s">
        <v>228</v>
      </c>
      <c r="B31" s="14" t="s">
        <v>70</v>
      </c>
      <c r="C31" s="14" t="s">
        <v>229</v>
      </c>
      <c r="D31" s="14" t="s">
        <v>5</v>
      </c>
      <c r="E31" s="14" t="s">
        <v>401</v>
      </c>
      <c r="F31" s="15">
        <v>100</v>
      </c>
      <c r="G31" s="15">
        <v>86</v>
      </c>
      <c r="H31" s="15">
        <f t="shared" si="8"/>
        <v>93</v>
      </c>
      <c r="I31" s="15"/>
      <c r="J31" s="17">
        <f t="shared" si="9"/>
        <v>93</v>
      </c>
      <c r="K31" s="26" t="s">
        <v>551</v>
      </c>
      <c r="L31" s="18" t="s">
        <v>500</v>
      </c>
      <c r="M31" s="37" t="s">
        <v>552</v>
      </c>
      <c r="N31" s="57">
        <v>66</v>
      </c>
      <c r="O31" s="57">
        <v>66</v>
      </c>
      <c r="P31" s="57" t="s">
        <v>580</v>
      </c>
      <c r="Q31" s="58">
        <v>1320</v>
      </c>
      <c r="R31" s="16"/>
    </row>
    <row r="32" spans="1:18" ht="20.100000000000001" customHeight="1" x14ac:dyDescent="0.25">
      <c r="A32" s="19" t="s">
        <v>279</v>
      </c>
      <c r="B32" s="19" t="s">
        <v>280</v>
      </c>
      <c r="C32" s="19" t="s">
        <v>281</v>
      </c>
      <c r="D32" s="19" t="s">
        <v>5</v>
      </c>
      <c r="E32" s="19" t="s">
        <v>69</v>
      </c>
      <c r="F32" s="20">
        <v>80.16</v>
      </c>
      <c r="G32" s="20">
        <v>84</v>
      </c>
      <c r="H32" s="20">
        <f t="shared" si="8"/>
        <v>82.08</v>
      </c>
      <c r="I32" s="20">
        <v>-10</v>
      </c>
      <c r="J32" s="22">
        <f t="shared" si="9"/>
        <v>72.08</v>
      </c>
      <c r="K32" s="23" t="s">
        <v>499</v>
      </c>
      <c r="L32" s="25" t="s">
        <v>500</v>
      </c>
      <c r="M32" s="36" t="s">
        <v>501</v>
      </c>
      <c r="N32" s="59">
        <v>91</v>
      </c>
      <c r="O32" s="59">
        <v>90</v>
      </c>
      <c r="P32" s="59" t="s">
        <v>581</v>
      </c>
      <c r="Q32" s="60">
        <v>1800</v>
      </c>
      <c r="R32" s="21" t="s">
        <v>466</v>
      </c>
    </row>
    <row r="33" spans="1:18" ht="20.100000000000001" customHeight="1" x14ac:dyDescent="0.25">
      <c r="A33" s="14" t="s">
        <v>319</v>
      </c>
      <c r="B33" s="14" t="s">
        <v>57</v>
      </c>
      <c r="C33" s="14" t="s">
        <v>320</v>
      </c>
      <c r="D33" s="14" t="s">
        <v>5</v>
      </c>
      <c r="E33" s="14" t="s">
        <v>15</v>
      </c>
      <c r="F33" s="15">
        <v>82.26</v>
      </c>
      <c r="G33" s="15">
        <v>76</v>
      </c>
      <c r="H33" s="15">
        <f t="shared" si="8"/>
        <v>79.13</v>
      </c>
      <c r="I33" s="15"/>
      <c r="J33" s="17">
        <f t="shared" si="9"/>
        <v>79.13</v>
      </c>
      <c r="K33" s="26" t="s">
        <v>556</v>
      </c>
      <c r="L33" s="26" t="s">
        <v>500</v>
      </c>
      <c r="M33" s="37" t="s">
        <v>557</v>
      </c>
      <c r="N33" s="57">
        <v>60</v>
      </c>
      <c r="O33" s="57">
        <v>60</v>
      </c>
      <c r="P33" s="57" t="s">
        <v>580</v>
      </c>
      <c r="Q33" s="58">
        <v>1200</v>
      </c>
      <c r="R33" s="16"/>
    </row>
    <row r="34" spans="1:18" s="9" customFormat="1" ht="20.100000000000001" customHeight="1" x14ac:dyDescent="0.25">
      <c r="A34" s="14" t="s">
        <v>220</v>
      </c>
      <c r="B34" s="14" t="s">
        <v>221</v>
      </c>
      <c r="C34" s="14" t="s">
        <v>222</v>
      </c>
      <c r="D34" s="14" t="s">
        <v>5</v>
      </c>
      <c r="E34" s="14" t="s">
        <v>15</v>
      </c>
      <c r="F34" s="15">
        <v>72.930000000000007</v>
      </c>
      <c r="G34" s="15">
        <v>68</v>
      </c>
      <c r="H34" s="15">
        <f t="shared" si="8"/>
        <v>70.465000000000003</v>
      </c>
      <c r="I34" s="15"/>
      <c r="J34" s="17">
        <f t="shared" si="9"/>
        <v>70.465000000000003</v>
      </c>
      <c r="K34" s="26" t="s">
        <v>518</v>
      </c>
      <c r="L34" s="26" t="s">
        <v>519</v>
      </c>
      <c r="M34" s="37" t="s">
        <v>520</v>
      </c>
      <c r="N34" s="57">
        <v>89</v>
      </c>
      <c r="O34" s="57">
        <v>0</v>
      </c>
      <c r="P34" s="57" t="s">
        <v>590</v>
      </c>
      <c r="Q34" s="58">
        <v>0</v>
      </c>
      <c r="R34" s="16"/>
    </row>
    <row r="35" spans="1:18" ht="20.100000000000001" customHeight="1" x14ac:dyDescent="0.25">
      <c r="A35" s="19" t="s">
        <v>226</v>
      </c>
      <c r="B35" s="19" t="s">
        <v>227</v>
      </c>
      <c r="C35" s="19" t="s">
        <v>124</v>
      </c>
      <c r="D35" s="19" t="s">
        <v>5</v>
      </c>
      <c r="E35" s="19" t="s">
        <v>406</v>
      </c>
      <c r="F35" s="20">
        <v>93.23</v>
      </c>
      <c r="G35" s="20">
        <v>84</v>
      </c>
      <c r="H35" s="20">
        <f t="shared" si="8"/>
        <v>88.615000000000009</v>
      </c>
      <c r="I35" s="20"/>
      <c r="J35" s="22">
        <f t="shared" si="9"/>
        <v>88.615000000000009</v>
      </c>
      <c r="K35" s="23" t="s">
        <v>499</v>
      </c>
      <c r="L35" s="25" t="s">
        <v>500</v>
      </c>
      <c r="M35" s="36" t="s">
        <v>535</v>
      </c>
      <c r="N35" s="59">
        <v>90</v>
      </c>
      <c r="O35" s="59">
        <v>90</v>
      </c>
      <c r="P35" s="59" t="s">
        <v>580</v>
      </c>
      <c r="Q35" s="60">
        <v>1800</v>
      </c>
      <c r="R35" s="21"/>
    </row>
    <row r="36" spans="1:18" s="9" customFormat="1" ht="20.100000000000001" customHeight="1" x14ac:dyDescent="0.25">
      <c r="A36" s="19" t="s">
        <v>341</v>
      </c>
      <c r="B36" s="19" t="s">
        <v>342</v>
      </c>
      <c r="C36" s="19" t="s">
        <v>343</v>
      </c>
      <c r="D36" s="19" t="s">
        <v>5</v>
      </c>
      <c r="E36" s="19" t="s">
        <v>406</v>
      </c>
      <c r="F36" s="20">
        <v>89.96</v>
      </c>
      <c r="G36" s="20">
        <v>72.5</v>
      </c>
      <c r="H36" s="20">
        <f t="shared" si="8"/>
        <v>81.22999999999999</v>
      </c>
      <c r="I36" s="20"/>
      <c r="J36" s="22">
        <f t="shared" si="9"/>
        <v>81.22999999999999</v>
      </c>
      <c r="K36" s="23" t="s">
        <v>536</v>
      </c>
      <c r="L36" s="25" t="s">
        <v>514</v>
      </c>
      <c r="M36" s="36" t="s">
        <v>592</v>
      </c>
      <c r="N36" s="59">
        <v>91</v>
      </c>
      <c r="O36" s="59">
        <v>0</v>
      </c>
      <c r="P36" s="59" t="s">
        <v>590</v>
      </c>
      <c r="Q36" s="60">
        <v>0</v>
      </c>
      <c r="R36" s="21"/>
    </row>
    <row r="37" spans="1:18" s="9" customFormat="1" ht="20.100000000000001" customHeight="1" x14ac:dyDescent="0.25">
      <c r="A37" s="14" t="s">
        <v>237</v>
      </c>
      <c r="B37" s="14" t="s">
        <v>160</v>
      </c>
      <c r="C37" s="14" t="s">
        <v>238</v>
      </c>
      <c r="D37" s="14" t="s">
        <v>5</v>
      </c>
      <c r="E37" s="14" t="s">
        <v>23</v>
      </c>
      <c r="F37" s="15">
        <v>67.8</v>
      </c>
      <c r="G37" s="15">
        <v>88</v>
      </c>
      <c r="H37" s="15">
        <f t="shared" ref="H37:H39" si="10">F37*0.5+G37*0.5</f>
        <v>77.900000000000006</v>
      </c>
      <c r="I37" s="15">
        <v>-10</v>
      </c>
      <c r="J37" s="17">
        <f t="shared" ref="J37:J38" si="11">H37+I37</f>
        <v>67.900000000000006</v>
      </c>
      <c r="K37" s="18" t="s">
        <v>585</v>
      </c>
      <c r="L37" s="18" t="s">
        <v>526</v>
      </c>
      <c r="M37" s="37" t="s">
        <v>586</v>
      </c>
      <c r="N37" s="57">
        <v>83</v>
      </c>
      <c r="O37" s="57">
        <v>83</v>
      </c>
      <c r="P37" s="57" t="s">
        <v>580</v>
      </c>
      <c r="Q37" s="58">
        <v>1660</v>
      </c>
      <c r="R37" s="16" t="s">
        <v>450</v>
      </c>
    </row>
    <row r="38" spans="1:18" s="9" customFormat="1" ht="20.100000000000001" customHeight="1" x14ac:dyDescent="0.25">
      <c r="A38" s="14" t="s">
        <v>323</v>
      </c>
      <c r="B38" s="14" t="s">
        <v>324</v>
      </c>
      <c r="C38" s="14" t="s">
        <v>325</v>
      </c>
      <c r="D38" s="14" t="s">
        <v>5</v>
      </c>
      <c r="E38" s="14" t="s">
        <v>23</v>
      </c>
      <c r="F38" s="15">
        <v>60.1</v>
      </c>
      <c r="G38" s="15">
        <v>62</v>
      </c>
      <c r="H38" s="15">
        <f t="shared" si="10"/>
        <v>61.05</v>
      </c>
      <c r="I38" s="15"/>
      <c r="J38" s="17">
        <f t="shared" si="11"/>
        <v>61.05</v>
      </c>
      <c r="K38" s="26" t="s">
        <v>538</v>
      </c>
      <c r="L38" s="26" t="s">
        <v>539</v>
      </c>
      <c r="M38" s="37" t="s">
        <v>540</v>
      </c>
      <c r="N38" s="57">
        <v>142</v>
      </c>
      <c r="O38" s="57">
        <v>0</v>
      </c>
      <c r="P38" s="57" t="s">
        <v>590</v>
      </c>
      <c r="Q38" s="58">
        <v>0</v>
      </c>
      <c r="R38" s="16"/>
    </row>
    <row r="39" spans="1:18" ht="20.100000000000001" customHeight="1" x14ac:dyDescent="0.25">
      <c r="A39" s="19" t="s">
        <v>49</v>
      </c>
      <c r="B39" s="19" t="s">
        <v>50</v>
      </c>
      <c r="C39" s="19" t="s">
        <v>51</v>
      </c>
      <c r="D39" s="19" t="s">
        <v>5</v>
      </c>
      <c r="E39" s="19" t="s">
        <v>13</v>
      </c>
      <c r="F39" s="20">
        <v>77.599999999999994</v>
      </c>
      <c r="G39" s="20">
        <v>72</v>
      </c>
      <c r="H39" s="20">
        <f t="shared" si="10"/>
        <v>74.8</v>
      </c>
      <c r="I39" s="20"/>
      <c r="J39" s="22">
        <f t="shared" ref="J39:J42" si="12">H39+I39</f>
        <v>74.8</v>
      </c>
      <c r="K39" s="25" t="s">
        <v>569</v>
      </c>
      <c r="L39" s="25" t="s">
        <v>504</v>
      </c>
      <c r="M39" s="36" t="s">
        <v>570</v>
      </c>
      <c r="N39" s="59">
        <v>172</v>
      </c>
      <c r="O39" s="59">
        <v>90</v>
      </c>
      <c r="P39" s="59" t="s">
        <v>581</v>
      </c>
      <c r="Q39" s="60">
        <v>1800</v>
      </c>
      <c r="R39" s="21"/>
    </row>
    <row r="40" spans="1:18" ht="20.100000000000001" customHeight="1" x14ac:dyDescent="0.25">
      <c r="A40" s="14" t="s">
        <v>418</v>
      </c>
      <c r="B40" s="14" t="s">
        <v>306</v>
      </c>
      <c r="C40" s="14" t="s">
        <v>419</v>
      </c>
      <c r="D40" s="14" t="s">
        <v>5</v>
      </c>
      <c r="E40" s="14" t="s">
        <v>402</v>
      </c>
      <c r="F40" s="15">
        <v>89.96</v>
      </c>
      <c r="G40" s="15">
        <v>88</v>
      </c>
      <c r="H40" s="15">
        <f t="shared" ref="H40:H43" si="13">F40*0.5+G40*0.5</f>
        <v>88.97999999999999</v>
      </c>
      <c r="I40" s="15">
        <v>-10</v>
      </c>
      <c r="J40" s="17">
        <f t="shared" si="12"/>
        <v>78.97999999999999</v>
      </c>
      <c r="K40" s="26" t="s">
        <v>492</v>
      </c>
      <c r="L40" s="26" t="s">
        <v>500</v>
      </c>
      <c r="M40" s="37" t="s">
        <v>493</v>
      </c>
      <c r="N40" s="57">
        <v>178</v>
      </c>
      <c r="O40" s="57">
        <v>90</v>
      </c>
      <c r="P40" s="57" t="s">
        <v>581</v>
      </c>
      <c r="Q40" s="58">
        <v>1800</v>
      </c>
      <c r="R40" s="16" t="s">
        <v>458</v>
      </c>
    </row>
    <row r="41" spans="1:18" ht="20.100000000000001" customHeight="1" x14ac:dyDescent="0.25">
      <c r="A41" s="19" t="s">
        <v>53</v>
      </c>
      <c r="B41" s="19" t="s">
        <v>54</v>
      </c>
      <c r="C41" s="19" t="s">
        <v>55</v>
      </c>
      <c r="D41" s="19" t="s">
        <v>5</v>
      </c>
      <c r="E41" s="19" t="s">
        <v>56</v>
      </c>
      <c r="F41" s="20">
        <v>71.3</v>
      </c>
      <c r="G41" s="20">
        <v>74</v>
      </c>
      <c r="H41" s="20">
        <f t="shared" si="13"/>
        <v>72.650000000000006</v>
      </c>
      <c r="I41" s="20">
        <v>-10</v>
      </c>
      <c r="J41" s="22">
        <f t="shared" si="12"/>
        <v>62.650000000000006</v>
      </c>
      <c r="K41" s="25" t="s">
        <v>558</v>
      </c>
      <c r="L41" s="25" t="s">
        <v>504</v>
      </c>
      <c r="M41" s="36" t="s">
        <v>587</v>
      </c>
      <c r="N41" s="59">
        <v>62</v>
      </c>
      <c r="O41" s="59">
        <v>62</v>
      </c>
      <c r="P41" s="59" t="s">
        <v>580</v>
      </c>
      <c r="Q41" s="60">
        <v>1240</v>
      </c>
      <c r="R41" s="21" t="s">
        <v>426</v>
      </c>
    </row>
    <row r="42" spans="1:18" ht="20.100000000000001" customHeight="1" x14ac:dyDescent="0.25">
      <c r="A42" s="14" t="s">
        <v>133</v>
      </c>
      <c r="B42" s="14" t="s">
        <v>92</v>
      </c>
      <c r="C42" s="14" t="s">
        <v>134</v>
      </c>
      <c r="D42" s="14" t="s">
        <v>5</v>
      </c>
      <c r="E42" s="14" t="s">
        <v>6</v>
      </c>
      <c r="F42" s="15">
        <v>63.6</v>
      </c>
      <c r="G42" s="15">
        <v>64</v>
      </c>
      <c r="H42" s="15">
        <f t="shared" si="13"/>
        <v>63.8</v>
      </c>
      <c r="I42" s="15">
        <v>-10</v>
      </c>
      <c r="J42" s="17">
        <f t="shared" si="12"/>
        <v>53.8</v>
      </c>
      <c r="K42" s="26" t="s">
        <v>487</v>
      </c>
      <c r="L42" s="26" t="s">
        <v>571</v>
      </c>
      <c r="M42" s="37" t="s">
        <v>488</v>
      </c>
      <c r="N42" s="57">
        <v>61</v>
      </c>
      <c r="O42" s="57">
        <v>61</v>
      </c>
      <c r="P42" s="57" t="s">
        <v>580</v>
      </c>
      <c r="Q42" s="58">
        <v>813</v>
      </c>
      <c r="R42" s="16" t="s">
        <v>576</v>
      </c>
    </row>
    <row r="43" spans="1:18" s="6" customFormat="1" ht="20.100000000000001" customHeight="1" x14ac:dyDescent="0.25">
      <c r="A43" s="14" t="s">
        <v>212</v>
      </c>
      <c r="B43" s="14" t="s">
        <v>128</v>
      </c>
      <c r="C43" s="14" t="s">
        <v>213</v>
      </c>
      <c r="D43" s="14" t="s">
        <v>5</v>
      </c>
      <c r="E43" s="14" t="s">
        <v>6</v>
      </c>
      <c r="F43" s="15">
        <v>71.53</v>
      </c>
      <c r="G43" s="15">
        <v>50</v>
      </c>
      <c r="H43" s="15">
        <f t="shared" si="13"/>
        <v>60.765000000000001</v>
      </c>
      <c r="I43" s="15">
        <v>-10</v>
      </c>
      <c r="J43" s="17">
        <f t="shared" ref="J43" si="14">H43+I43</f>
        <v>50.765000000000001</v>
      </c>
      <c r="K43" s="18" t="s">
        <v>482</v>
      </c>
      <c r="L43" s="18" t="s">
        <v>514</v>
      </c>
      <c r="M43" s="37" t="s">
        <v>593</v>
      </c>
      <c r="N43" s="57">
        <v>85</v>
      </c>
      <c r="O43" s="57">
        <v>0</v>
      </c>
      <c r="P43" s="57" t="s">
        <v>590</v>
      </c>
      <c r="Q43" s="58">
        <v>0</v>
      </c>
      <c r="R43" s="16" t="s">
        <v>430</v>
      </c>
    </row>
    <row r="44" spans="1:18" s="34" customFormat="1" ht="20.100000000000001" customHeight="1" x14ac:dyDescent="0.25">
      <c r="A44" s="19" t="s">
        <v>258</v>
      </c>
      <c r="B44" s="19" t="s">
        <v>259</v>
      </c>
      <c r="C44" s="19" t="s">
        <v>260</v>
      </c>
      <c r="D44" s="19" t="s">
        <v>5</v>
      </c>
      <c r="E44" s="19" t="s">
        <v>32</v>
      </c>
      <c r="F44" s="20">
        <v>94.86</v>
      </c>
      <c r="G44" s="20">
        <v>84</v>
      </c>
      <c r="H44" s="20">
        <f>F44*0.5+G44*0.5</f>
        <v>89.43</v>
      </c>
      <c r="I44" s="20"/>
      <c r="J44" s="22">
        <f>H44+I44</f>
        <v>89.43</v>
      </c>
      <c r="K44" s="33" t="s">
        <v>588</v>
      </c>
      <c r="L44" s="24" t="s">
        <v>500</v>
      </c>
      <c r="M44" s="38" t="s">
        <v>589</v>
      </c>
      <c r="N44" s="59">
        <v>61</v>
      </c>
      <c r="O44" s="59">
        <v>61</v>
      </c>
      <c r="P44" s="59" t="s">
        <v>580</v>
      </c>
      <c r="Q44" s="60">
        <v>1220</v>
      </c>
      <c r="R44" s="21"/>
    </row>
    <row r="45" spans="1:18" ht="20.100000000000001" customHeight="1" x14ac:dyDescent="0.25">
      <c r="A45" s="19" t="s">
        <v>180</v>
      </c>
      <c r="B45" s="19" t="s">
        <v>181</v>
      </c>
      <c r="C45" s="19" t="s">
        <v>182</v>
      </c>
      <c r="D45" s="19" t="s">
        <v>5</v>
      </c>
      <c r="E45" s="19" t="s">
        <v>32</v>
      </c>
      <c r="F45" s="20">
        <v>75.03</v>
      </c>
      <c r="G45" s="20">
        <v>70</v>
      </c>
      <c r="H45" s="20">
        <f t="shared" ref="H45:H52" si="15">F45*0.5+G45*0.5</f>
        <v>72.515000000000001</v>
      </c>
      <c r="I45" s="20">
        <v>-10</v>
      </c>
      <c r="J45" s="22">
        <f t="shared" ref="J45:J46" si="16">H45+I45</f>
        <v>62.515000000000001</v>
      </c>
      <c r="K45" s="23" t="s">
        <v>516</v>
      </c>
      <c r="L45" s="25" t="s">
        <v>517</v>
      </c>
      <c r="M45" s="36" t="s">
        <v>575</v>
      </c>
      <c r="N45" s="59">
        <v>66</v>
      </c>
      <c r="O45" s="59">
        <v>0</v>
      </c>
      <c r="P45" s="59" t="s">
        <v>590</v>
      </c>
      <c r="Q45" s="60">
        <v>0</v>
      </c>
      <c r="R45" s="21" t="s">
        <v>451</v>
      </c>
    </row>
    <row r="46" spans="1:18" ht="20.100000000000001" customHeight="1" x14ac:dyDescent="0.25">
      <c r="A46" s="14" t="s">
        <v>346</v>
      </c>
      <c r="B46" s="14" t="s">
        <v>347</v>
      </c>
      <c r="C46" s="14" t="s">
        <v>348</v>
      </c>
      <c r="D46" s="14" t="s">
        <v>5</v>
      </c>
      <c r="E46" s="14" t="s">
        <v>408</v>
      </c>
      <c r="F46" s="15">
        <v>97.66</v>
      </c>
      <c r="G46" s="15">
        <v>86</v>
      </c>
      <c r="H46" s="15">
        <f t="shared" si="15"/>
        <v>91.83</v>
      </c>
      <c r="I46" s="15">
        <v>-10</v>
      </c>
      <c r="J46" s="17">
        <f t="shared" si="16"/>
        <v>81.83</v>
      </c>
      <c r="K46" s="18" t="s">
        <v>489</v>
      </c>
      <c r="L46" s="18" t="s">
        <v>539</v>
      </c>
      <c r="M46" s="37" t="s">
        <v>490</v>
      </c>
      <c r="N46" s="57">
        <v>181</v>
      </c>
      <c r="O46" s="57">
        <v>90</v>
      </c>
      <c r="P46" s="57" t="s">
        <v>581</v>
      </c>
      <c r="Q46" s="58">
        <v>1800</v>
      </c>
      <c r="R46" s="32" t="s">
        <v>422</v>
      </c>
    </row>
    <row r="47" spans="1:18" ht="20.100000000000001" customHeight="1" x14ac:dyDescent="0.25">
      <c r="A47" s="19" t="s">
        <v>312</v>
      </c>
      <c r="B47" s="19" t="s">
        <v>313</v>
      </c>
      <c r="C47" s="19" t="s">
        <v>314</v>
      </c>
      <c r="D47" s="19" t="s">
        <v>5</v>
      </c>
      <c r="E47" s="19" t="s">
        <v>65</v>
      </c>
      <c r="F47" s="20">
        <v>74.56</v>
      </c>
      <c r="G47" s="20">
        <v>74</v>
      </c>
      <c r="H47" s="20">
        <f t="shared" si="15"/>
        <v>74.28</v>
      </c>
      <c r="I47" s="20"/>
      <c r="J47" s="22">
        <f t="shared" ref="J47:J51" si="17">H47+I47</f>
        <v>74.28</v>
      </c>
      <c r="K47" s="23" t="s">
        <v>521</v>
      </c>
      <c r="L47" s="25" t="s">
        <v>500</v>
      </c>
      <c r="M47" s="36" t="s">
        <v>522</v>
      </c>
      <c r="N47" s="59">
        <v>110</v>
      </c>
      <c r="O47" s="59">
        <v>90</v>
      </c>
      <c r="P47" s="59" t="s">
        <v>581</v>
      </c>
      <c r="Q47" s="60">
        <v>1800</v>
      </c>
      <c r="R47" s="21"/>
    </row>
    <row r="48" spans="1:18" ht="20.100000000000001" customHeight="1" x14ac:dyDescent="0.25">
      <c r="A48" s="19" t="s">
        <v>62</v>
      </c>
      <c r="B48" s="19" t="s">
        <v>63</v>
      </c>
      <c r="C48" s="19" t="s">
        <v>64</v>
      </c>
      <c r="D48" s="19" t="s">
        <v>5</v>
      </c>
      <c r="E48" s="19" t="s">
        <v>65</v>
      </c>
      <c r="F48" s="20">
        <v>82.96</v>
      </c>
      <c r="G48" s="20">
        <v>66</v>
      </c>
      <c r="H48" s="20">
        <f t="shared" si="15"/>
        <v>74.47999999999999</v>
      </c>
      <c r="I48" s="20">
        <v>-10</v>
      </c>
      <c r="J48" s="22">
        <f t="shared" si="17"/>
        <v>64.47999999999999</v>
      </c>
      <c r="K48" s="23" t="s">
        <v>532</v>
      </c>
      <c r="L48" s="25" t="s">
        <v>533</v>
      </c>
      <c r="M48" s="36" t="s">
        <v>534</v>
      </c>
      <c r="N48" s="59">
        <v>60</v>
      </c>
      <c r="O48" s="59">
        <v>0</v>
      </c>
      <c r="P48" s="59" t="s">
        <v>590</v>
      </c>
      <c r="Q48" s="60">
        <v>0</v>
      </c>
      <c r="R48" s="21" t="s">
        <v>428</v>
      </c>
    </row>
    <row r="49" spans="1:18" ht="20.100000000000001" customHeight="1" x14ac:dyDescent="0.25">
      <c r="A49" s="19" t="s">
        <v>247</v>
      </c>
      <c r="B49" s="19" t="s">
        <v>242</v>
      </c>
      <c r="C49" s="19" t="s">
        <v>248</v>
      </c>
      <c r="D49" s="19" t="s">
        <v>5</v>
      </c>
      <c r="E49" s="19" t="s">
        <v>65</v>
      </c>
      <c r="F49" s="20">
        <v>72.7</v>
      </c>
      <c r="G49" s="20">
        <v>66.25</v>
      </c>
      <c r="H49" s="20">
        <f t="shared" si="15"/>
        <v>69.474999999999994</v>
      </c>
      <c r="I49" s="20">
        <v>-10</v>
      </c>
      <c r="J49" s="22">
        <f t="shared" si="17"/>
        <v>59.474999999999994</v>
      </c>
      <c r="K49" s="25" t="s">
        <v>595</v>
      </c>
      <c r="L49" s="25" t="s">
        <v>514</v>
      </c>
      <c r="M49" s="36" t="s">
        <v>594</v>
      </c>
      <c r="N49" s="59">
        <v>184</v>
      </c>
      <c r="O49" s="59">
        <v>0</v>
      </c>
      <c r="P49" s="59" t="s">
        <v>590</v>
      </c>
      <c r="Q49" s="60">
        <v>0</v>
      </c>
      <c r="R49" s="21" t="s">
        <v>433</v>
      </c>
    </row>
    <row r="50" spans="1:18" ht="20.100000000000001" customHeight="1" x14ac:dyDescent="0.25">
      <c r="A50" s="19" t="s">
        <v>188</v>
      </c>
      <c r="B50" s="19" t="s">
        <v>189</v>
      </c>
      <c r="C50" s="19" t="s">
        <v>190</v>
      </c>
      <c r="D50" s="19" t="s">
        <v>5</v>
      </c>
      <c r="E50" s="19" t="s">
        <v>65</v>
      </c>
      <c r="F50" s="20">
        <v>74.33</v>
      </c>
      <c r="G50" s="20">
        <v>52</v>
      </c>
      <c r="H50" s="20">
        <f t="shared" si="15"/>
        <v>63.164999999999999</v>
      </c>
      <c r="I50" s="20">
        <v>-10</v>
      </c>
      <c r="J50" s="22">
        <f t="shared" si="17"/>
        <v>53.164999999999999</v>
      </c>
      <c r="K50" s="23" t="s">
        <v>497</v>
      </c>
      <c r="L50" s="25" t="s">
        <v>498</v>
      </c>
      <c r="M50" s="36" t="s">
        <v>493</v>
      </c>
      <c r="N50" s="59">
        <v>178</v>
      </c>
      <c r="O50" s="59">
        <v>0</v>
      </c>
      <c r="P50" s="59" t="s">
        <v>590</v>
      </c>
      <c r="Q50" s="60">
        <v>0</v>
      </c>
      <c r="R50" s="21" t="s">
        <v>470</v>
      </c>
    </row>
    <row r="51" spans="1:18" ht="20.100000000000001" customHeight="1" x14ac:dyDescent="0.25">
      <c r="A51" s="14" t="s">
        <v>339</v>
      </c>
      <c r="B51" s="14" t="s">
        <v>340</v>
      </c>
      <c r="C51" s="14" t="s">
        <v>93</v>
      </c>
      <c r="D51" s="14" t="s">
        <v>5</v>
      </c>
      <c r="E51" s="14" t="s">
        <v>404</v>
      </c>
      <c r="F51" s="15">
        <v>95.1</v>
      </c>
      <c r="G51" s="15">
        <v>75</v>
      </c>
      <c r="H51" s="15">
        <f t="shared" si="15"/>
        <v>85.05</v>
      </c>
      <c r="I51" s="15"/>
      <c r="J51" s="17">
        <f t="shared" si="17"/>
        <v>85.05</v>
      </c>
      <c r="K51" s="18" t="s">
        <v>510</v>
      </c>
      <c r="L51" s="18" t="s">
        <v>500</v>
      </c>
      <c r="M51" s="37" t="s">
        <v>511</v>
      </c>
      <c r="N51" s="57">
        <v>90</v>
      </c>
      <c r="O51" s="57">
        <v>90</v>
      </c>
      <c r="P51" s="57" t="s">
        <v>580</v>
      </c>
      <c r="Q51" s="58">
        <v>1800</v>
      </c>
      <c r="R51" s="16"/>
    </row>
    <row r="52" spans="1:18" ht="20.100000000000001" customHeight="1" x14ac:dyDescent="0.25">
      <c r="A52" s="39" t="s">
        <v>328</v>
      </c>
      <c r="B52" s="39" t="s">
        <v>329</v>
      </c>
      <c r="C52" s="39" t="s">
        <v>330</v>
      </c>
      <c r="D52" s="39" t="s">
        <v>5</v>
      </c>
      <c r="E52" s="39" t="s">
        <v>400</v>
      </c>
      <c r="F52" s="40">
        <v>88.33</v>
      </c>
      <c r="G52" s="40">
        <v>56.25</v>
      </c>
      <c r="H52" s="40">
        <f t="shared" si="15"/>
        <v>72.289999999999992</v>
      </c>
      <c r="I52" s="40">
        <v>-10</v>
      </c>
      <c r="J52" s="40">
        <f t="shared" ref="J52" si="18">H52+I52</f>
        <v>62.289999999999992</v>
      </c>
      <c r="K52" s="42" t="s">
        <v>525</v>
      </c>
      <c r="L52" s="42" t="s">
        <v>526</v>
      </c>
      <c r="M52" s="43" t="s">
        <v>527</v>
      </c>
      <c r="N52" s="59">
        <v>268</v>
      </c>
      <c r="O52" s="59">
        <v>90</v>
      </c>
      <c r="P52" s="59" t="s">
        <v>581</v>
      </c>
      <c r="Q52" s="60">
        <v>1800</v>
      </c>
      <c r="R52" s="41" t="s">
        <v>422</v>
      </c>
    </row>
  </sheetData>
  <mergeCells count="1">
    <mergeCell ref="A1:R1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86"/>
  <sheetViews>
    <sheetView zoomScale="90" zoomScaleNormal="90" workbookViewId="0">
      <selection activeCell="O54" sqref="O54"/>
    </sheetView>
  </sheetViews>
  <sheetFormatPr defaultRowHeight="21" customHeight="1" x14ac:dyDescent="0.25"/>
  <cols>
    <col min="1" max="1" width="12" style="6" customWidth="1"/>
    <col min="2" max="2" width="21.85546875" style="4" bestFit="1" customWidth="1"/>
    <col min="3" max="3" width="21.140625" style="4" bestFit="1" customWidth="1"/>
    <col min="4" max="4" width="10.85546875" style="4" bestFit="1" customWidth="1"/>
    <col min="5" max="5" width="36.140625" style="4" customWidth="1"/>
    <col min="6" max="6" width="10.28515625" style="7" customWidth="1"/>
    <col min="7" max="7" width="9.140625" style="7" customWidth="1"/>
    <col min="8" max="8" width="14.42578125" style="7" customWidth="1"/>
    <col min="9" max="9" width="10" style="7" customWidth="1"/>
    <col min="10" max="10" width="10.7109375" style="8" customWidth="1"/>
    <col min="11" max="11" width="28.140625" style="12" customWidth="1"/>
    <col min="12" max="12" width="45.85546875" style="4" bestFit="1" customWidth="1"/>
    <col min="13" max="13" width="12.7109375" style="4" bestFit="1" customWidth="1"/>
    <col min="14" max="14" width="12" style="4" bestFit="1" customWidth="1"/>
    <col min="15" max="15" width="62.140625" style="11" customWidth="1"/>
    <col min="16" max="16384" width="9.140625" style="4"/>
  </cols>
  <sheetData>
    <row r="1" spans="1:15" ht="26.25" x14ac:dyDescent="0.25">
      <c r="A1" s="65" t="s">
        <v>598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s="3" customFormat="1" ht="51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398</v>
      </c>
      <c r="G2" s="2" t="s">
        <v>399</v>
      </c>
      <c r="H2" s="2" t="s">
        <v>413</v>
      </c>
      <c r="I2" s="2" t="s">
        <v>457</v>
      </c>
      <c r="J2" s="2" t="s">
        <v>414</v>
      </c>
      <c r="K2" s="2"/>
      <c r="L2" s="2"/>
      <c r="M2" s="44" t="s">
        <v>578</v>
      </c>
      <c r="N2" s="44" t="s">
        <v>596</v>
      </c>
      <c r="O2" s="2" t="s">
        <v>412</v>
      </c>
    </row>
    <row r="3" spans="1:15" ht="21" customHeight="1" x14ac:dyDescent="0.25">
      <c r="A3" s="29" t="s">
        <v>39</v>
      </c>
      <c r="B3" s="45" t="s">
        <v>40</v>
      </c>
      <c r="C3" s="45" t="s">
        <v>41</v>
      </c>
      <c r="D3" s="45" t="s">
        <v>5</v>
      </c>
      <c r="E3" s="45" t="s">
        <v>16</v>
      </c>
      <c r="F3" s="30">
        <v>87.63</v>
      </c>
      <c r="G3" s="30">
        <v>94</v>
      </c>
      <c r="H3" s="30">
        <f t="shared" ref="H3:H34" si="0">F3*0.5+G3*0.5</f>
        <v>90.814999999999998</v>
      </c>
      <c r="I3" s="30"/>
      <c r="J3" s="31">
        <f t="shared" ref="J3:J34" si="1">H3+I3</f>
        <v>90.814999999999998</v>
      </c>
      <c r="K3" s="46" t="s">
        <v>573</v>
      </c>
      <c r="L3" s="55" t="s">
        <v>574</v>
      </c>
      <c r="M3" s="61" t="s">
        <v>580</v>
      </c>
      <c r="N3" s="61">
        <v>1500</v>
      </c>
      <c r="O3" s="47"/>
    </row>
    <row r="4" spans="1:15" ht="21" customHeight="1" x14ac:dyDescent="0.25">
      <c r="A4" s="29" t="s">
        <v>364</v>
      </c>
      <c r="B4" s="45" t="s">
        <v>365</v>
      </c>
      <c r="C4" s="45" t="s">
        <v>137</v>
      </c>
      <c r="D4" s="45" t="s">
        <v>5</v>
      </c>
      <c r="E4" s="45" t="s">
        <v>16</v>
      </c>
      <c r="F4" s="30">
        <v>77.599999999999994</v>
      </c>
      <c r="G4" s="30">
        <v>90</v>
      </c>
      <c r="H4" s="30">
        <f t="shared" si="0"/>
        <v>83.8</v>
      </c>
      <c r="I4" s="30"/>
      <c r="J4" s="31">
        <f t="shared" si="1"/>
        <v>83.8</v>
      </c>
      <c r="K4" s="46" t="s">
        <v>573</v>
      </c>
      <c r="L4" s="55" t="s">
        <v>574</v>
      </c>
      <c r="M4" s="61" t="s">
        <v>590</v>
      </c>
      <c r="N4" s="61">
        <v>0</v>
      </c>
      <c r="O4" s="47"/>
    </row>
    <row r="5" spans="1:15" ht="21" customHeight="1" x14ac:dyDescent="0.25">
      <c r="A5" s="29" t="s">
        <v>375</v>
      </c>
      <c r="B5" s="45" t="s">
        <v>376</v>
      </c>
      <c r="C5" s="45" t="s">
        <v>377</v>
      </c>
      <c r="D5" s="45" t="s">
        <v>5</v>
      </c>
      <c r="E5" s="45" t="s">
        <v>16</v>
      </c>
      <c r="F5" s="30">
        <v>82.96</v>
      </c>
      <c r="G5" s="30">
        <v>78</v>
      </c>
      <c r="H5" s="30">
        <f t="shared" si="0"/>
        <v>80.47999999999999</v>
      </c>
      <c r="I5" s="30"/>
      <c r="J5" s="31">
        <f t="shared" si="1"/>
        <v>80.47999999999999</v>
      </c>
      <c r="K5" s="46" t="s">
        <v>573</v>
      </c>
      <c r="L5" s="55" t="s">
        <v>574</v>
      </c>
      <c r="M5" s="61" t="s">
        <v>590</v>
      </c>
      <c r="N5" s="61">
        <v>0</v>
      </c>
      <c r="O5" s="47"/>
    </row>
    <row r="6" spans="1:15" s="8" customFormat="1" ht="21" customHeight="1" x14ac:dyDescent="0.25">
      <c r="A6" s="29" t="s">
        <v>262</v>
      </c>
      <c r="B6" s="45" t="s">
        <v>263</v>
      </c>
      <c r="C6" s="45" t="s">
        <v>264</v>
      </c>
      <c r="D6" s="45" t="s">
        <v>5</v>
      </c>
      <c r="E6" s="45" t="s">
        <v>16</v>
      </c>
      <c r="F6" s="30">
        <v>68.260000000000005</v>
      </c>
      <c r="G6" s="30">
        <v>66</v>
      </c>
      <c r="H6" s="30">
        <f t="shared" si="0"/>
        <v>67.13</v>
      </c>
      <c r="I6" s="30"/>
      <c r="J6" s="31">
        <f t="shared" si="1"/>
        <v>67.13</v>
      </c>
      <c r="K6" s="46" t="s">
        <v>573</v>
      </c>
      <c r="L6" s="55" t="s">
        <v>574</v>
      </c>
      <c r="M6" s="61" t="s">
        <v>590</v>
      </c>
      <c r="N6" s="61">
        <v>0</v>
      </c>
      <c r="O6" s="47"/>
    </row>
    <row r="7" spans="1:15" ht="21" customHeight="1" x14ac:dyDescent="0.25">
      <c r="A7" s="29" t="s">
        <v>217</v>
      </c>
      <c r="B7" s="45" t="s">
        <v>218</v>
      </c>
      <c r="C7" s="45" t="s">
        <v>219</v>
      </c>
      <c r="D7" s="45" t="s">
        <v>5</v>
      </c>
      <c r="E7" s="45" t="s">
        <v>16</v>
      </c>
      <c r="F7" s="30">
        <v>78.06</v>
      </c>
      <c r="G7" s="30">
        <v>68</v>
      </c>
      <c r="H7" s="30">
        <f t="shared" si="0"/>
        <v>73.03</v>
      </c>
      <c r="I7" s="30">
        <v>-10</v>
      </c>
      <c r="J7" s="31">
        <f t="shared" si="1"/>
        <v>63.03</v>
      </c>
      <c r="K7" s="46" t="s">
        <v>573</v>
      </c>
      <c r="L7" s="55" t="s">
        <v>574</v>
      </c>
      <c r="M7" s="61" t="s">
        <v>590</v>
      </c>
      <c r="N7" s="61">
        <v>0</v>
      </c>
      <c r="O7" s="47" t="s">
        <v>449</v>
      </c>
    </row>
    <row r="8" spans="1:15" ht="21" customHeight="1" x14ac:dyDescent="0.25">
      <c r="A8" s="19" t="s">
        <v>157</v>
      </c>
      <c r="B8" s="48" t="s">
        <v>152</v>
      </c>
      <c r="C8" s="48" t="s">
        <v>158</v>
      </c>
      <c r="D8" s="48" t="s">
        <v>5</v>
      </c>
      <c r="E8" s="48" t="s">
        <v>11</v>
      </c>
      <c r="F8" s="20">
        <v>83.2</v>
      </c>
      <c r="G8" s="20">
        <v>86</v>
      </c>
      <c r="H8" s="20">
        <f t="shared" si="0"/>
        <v>84.6</v>
      </c>
      <c r="I8" s="20">
        <v>-10</v>
      </c>
      <c r="J8" s="22">
        <f t="shared" si="1"/>
        <v>74.599999999999994</v>
      </c>
      <c r="K8" s="49" t="s">
        <v>573</v>
      </c>
      <c r="L8" s="56" t="s">
        <v>574</v>
      </c>
      <c r="M8" s="62" t="s">
        <v>580</v>
      </c>
      <c r="N8" s="62">
        <v>1500</v>
      </c>
      <c r="O8" s="50" t="s">
        <v>439</v>
      </c>
    </row>
    <row r="9" spans="1:15" s="9" customFormat="1" ht="21" customHeight="1" x14ac:dyDescent="0.25">
      <c r="A9" s="19" t="s">
        <v>292</v>
      </c>
      <c r="B9" s="48" t="s">
        <v>114</v>
      </c>
      <c r="C9" s="48" t="s">
        <v>86</v>
      </c>
      <c r="D9" s="48" t="s">
        <v>5</v>
      </c>
      <c r="E9" s="48" t="s">
        <v>11</v>
      </c>
      <c r="F9" s="20">
        <v>86.93</v>
      </c>
      <c r="G9" s="20">
        <v>74</v>
      </c>
      <c r="H9" s="20">
        <f t="shared" si="0"/>
        <v>80.465000000000003</v>
      </c>
      <c r="I9" s="20">
        <v>-10</v>
      </c>
      <c r="J9" s="22">
        <f t="shared" si="1"/>
        <v>70.465000000000003</v>
      </c>
      <c r="K9" s="49" t="s">
        <v>573</v>
      </c>
      <c r="L9" s="56" t="s">
        <v>574</v>
      </c>
      <c r="M9" s="62" t="s">
        <v>590</v>
      </c>
      <c r="N9" s="62">
        <v>0</v>
      </c>
      <c r="O9" s="50" t="s">
        <v>455</v>
      </c>
    </row>
    <row r="10" spans="1:15" ht="21" customHeight="1" x14ac:dyDescent="0.25">
      <c r="A10" s="19" t="s">
        <v>24</v>
      </c>
      <c r="B10" s="48" t="s">
        <v>25</v>
      </c>
      <c r="C10" s="48" t="s">
        <v>26</v>
      </c>
      <c r="D10" s="48" t="s">
        <v>5</v>
      </c>
      <c r="E10" s="48" t="s">
        <v>11</v>
      </c>
      <c r="F10" s="20">
        <v>77.83</v>
      </c>
      <c r="G10" s="20">
        <v>70</v>
      </c>
      <c r="H10" s="20">
        <f t="shared" si="0"/>
        <v>73.914999999999992</v>
      </c>
      <c r="I10" s="20">
        <v>-10</v>
      </c>
      <c r="J10" s="22">
        <f t="shared" si="1"/>
        <v>63.914999999999992</v>
      </c>
      <c r="K10" s="49" t="s">
        <v>573</v>
      </c>
      <c r="L10" s="56" t="s">
        <v>574</v>
      </c>
      <c r="M10" s="62" t="s">
        <v>590</v>
      </c>
      <c r="N10" s="62">
        <v>0</v>
      </c>
      <c r="O10" s="50" t="s">
        <v>424</v>
      </c>
    </row>
    <row r="11" spans="1:15" ht="21" customHeight="1" x14ac:dyDescent="0.25">
      <c r="A11" s="19" t="s">
        <v>83</v>
      </c>
      <c r="B11" s="48" t="s">
        <v>84</v>
      </c>
      <c r="C11" s="48" t="s">
        <v>85</v>
      </c>
      <c r="D11" s="48" t="s">
        <v>5</v>
      </c>
      <c r="E11" s="48" t="s">
        <v>11</v>
      </c>
      <c r="F11" s="20">
        <v>77.83</v>
      </c>
      <c r="G11" s="20">
        <v>68</v>
      </c>
      <c r="H11" s="20">
        <f t="shared" si="0"/>
        <v>72.914999999999992</v>
      </c>
      <c r="I11" s="20">
        <v>-10</v>
      </c>
      <c r="J11" s="22">
        <f t="shared" si="1"/>
        <v>62.914999999999992</v>
      </c>
      <c r="K11" s="49" t="s">
        <v>573</v>
      </c>
      <c r="L11" s="56" t="s">
        <v>574</v>
      </c>
      <c r="M11" s="62" t="s">
        <v>590</v>
      </c>
      <c r="N11" s="62">
        <v>0</v>
      </c>
      <c r="O11" s="50" t="s">
        <v>445</v>
      </c>
    </row>
    <row r="12" spans="1:15" ht="21" customHeight="1" x14ac:dyDescent="0.25">
      <c r="A12" s="29" t="s">
        <v>392</v>
      </c>
      <c r="B12" s="45" t="s">
        <v>393</v>
      </c>
      <c r="C12" s="45" t="s">
        <v>394</v>
      </c>
      <c r="D12" s="45" t="s">
        <v>5</v>
      </c>
      <c r="E12" s="45" t="s">
        <v>243</v>
      </c>
      <c r="F12" s="30">
        <v>97.2</v>
      </c>
      <c r="G12" s="30">
        <v>83.75</v>
      </c>
      <c r="H12" s="30">
        <f t="shared" si="0"/>
        <v>90.474999999999994</v>
      </c>
      <c r="I12" s="30"/>
      <c r="J12" s="31">
        <f t="shared" si="1"/>
        <v>90.474999999999994</v>
      </c>
      <c r="K12" s="46" t="s">
        <v>573</v>
      </c>
      <c r="L12" s="55" t="s">
        <v>574</v>
      </c>
      <c r="M12" s="61" t="s">
        <v>580</v>
      </c>
      <c r="N12" s="61">
        <v>1500</v>
      </c>
      <c r="O12" s="47"/>
    </row>
    <row r="13" spans="1:15" ht="21" customHeight="1" x14ac:dyDescent="0.25">
      <c r="A13" s="29" t="s">
        <v>317</v>
      </c>
      <c r="B13" s="45" t="s">
        <v>318</v>
      </c>
      <c r="C13" s="45" t="s">
        <v>236</v>
      </c>
      <c r="D13" s="45" t="s">
        <v>5</v>
      </c>
      <c r="E13" s="45" t="s">
        <v>410</v>
      </c>
      <c r="F13" s="30">
        <v>92.76</v>
      </c>
      <c r="G13" s="30">
        <v>84</v>
      </c>
      <c r="H13" s="30">
        <f t="shared" si="0"/>
        <v>88.38</v>
      </c>
      <c r="I13" s="30"/>
      <c r="J13" s="31">
        <f t="shared" si="1"/>
        <v>88.38</v>
      </c>
      <c r="K13" s="46" t="s">
        <v>573</v>
      </c>
      <c r="L13" s="55" t="s">
        <v>574</v>
      </c>
      <c r="M13" s="61" t="s">
        <v>590</v>
      </c>
      <c r="N13" s="61">
        <v>0</v>
      </c>
      <c r="O13" s="47"/>
    </row>
    <row r="14" spans="1:15" ht="21" customHeight="1" x14ac:dyDescent="0.25">
      <c r="A14" s="29" t="s">
        <v>138</v>
      </c>
      <c r="B14" s="45" t="s">
        <v>139</v>
      </c>
      <c r="C14" s="45" t="s">
        <v>140</v>
      </c>
      <c r="D14" s="45" t="s">
        <v>5</v>
      </c>
      <c r="E14" s="45" t="s">
        <v>410</v>
      </c>
      <c r="F14" s="30">
        <v>91.36</v>
      </c>
      <c r="G14" s="30">
        <v>80</v>
      </c>
      <c r="H14" s="30">
        <f t="shared" si="0"/>
        <v>85.68</v>
      </c>
      <c r="I14" s="30"/>
      <c r="J14" s="31">
        <f t="shared" si="1"/>
        <v>85.68</v>
      </c>
      <c r="K14" s="46" t="s">
        <v>573</v>
      </c>
      <c r="L14" s="55" t="s">
        <v>574</v>
      </c>
      <c r="M14" s="61" t="s">
        <v>590</v>
      </c>
      <c r="N14" s="61">
        <v>0</v>
      </c>
      <c r="O14" s="47"/>
    </row>
    <row r="15" spans="1:15" ht="21" customHeight="1" x14ac:dyDescent="0.25">
      <c r="A15" s="29" t="s">
        <v>159</v>
      </c>
      <c r="B15" s="45" t="s">
        <v>160</v>
      </c>
      <c r="C15" s="45" t="s">
        <v>161</v>
      </c>
      <c r="D15" s="45" t="s">
        <v>5</v>
      </c>
      <c r="E15" s="45" t="s">
        <v>410</v>
      </c>
      <c r="F15" s="30">
        <v>95.56</v>
      </c>
      <c r="G15" s="30">
        <v>90</v>
      </c>
      <c r="H15" s="30">
        <f t="shared" si="0"/>
        <v>92.78</v>
      </c>
      <c r="I15" s="30">
        <v>-10</v>
      </c>
      <c r="J15" s="31">
        <f t="shared" si="1"/>
        <v>82.78</v>
      </c>
      <c r="K15" s="46" t="s">
        <v>573</v>
      </c>
      <c r="L15" s="55" t="s">
        <v>574</v>
      </c>
      <c r="M15" s="61" t="s">
        <v>590</v>
      </c>
      <c r="N15" s="61">
        <v>0</v>
      </c>
      <c r="O15" s="47" t="s">
        <v>440</v>
      </c>
    </row>
    <row r="16" spans="1:15" ht="21" customHeight="1" x14ac:dyDescent="0.25">
      <c r="A16" s="19" t="s">
        <v>389</v>
      </c>
      <c r="B16" s="48" t="s">
        <v>390</v>
      </c>
      <c r="C16" s="48" t="s">
        <v>391</v>
      </c>
      <c r="D16" s="48" t="s">
        <v>5</v>
      </c>
      <c r="E16" s="48" t="s">
        <v>71</v>
      </c>
      <c r="F16" s="20">
        <v>79.23</v>
      </c>
      <c r="G16" s="20">
        <v>78</v>
      </c>
      <c r="H16" s="20">
        <f t="shared" si="0"/>
        <v>78.615000000000009</v>
      </c>
      <c r="I16" s="20"/>
      <c r="J16" s="22">
        <f t="shared" si="1"/>
        <v>78.615000000000009</v>
      </c>
      <c r="K16" s="49" t="s">
        <v>573</v>
      </c>
      <c r="L16" s="56" t="s">
        <v>574</v>
      </c>
      <c r="M16" s="62" t="s">
        <v>580</v>
      </c>
      <c r="N16" s="62">
        <v>1500</v>
      </c>
      <c r="O16" s="50"/>
    </row>
    <row r="17" spans="1:15" ht="21" customHeight="1" x14ac:dyDescent="0.25">
      <c r="A17" s="19" t="s">
        <v>123</v>
      </c>
      <c r="B17" s="48" t="s">
        <v>12</v>
      </c>
      <c r="C17" s="48" t="s">
        <v>124</v>
      </c>
      <c r="D17" s="48" t="s">
        <v>5</v>
      </c>
      <c r="E17" s="48" t="s">
        <v>71</v>
      </c>
      <c r="F17" s="20">
        <v>75.959999999999994</v>
      </c>
      <c r="G17" s="20">
        <v>70</v>
      </c>
      <c r="H17" s="20">
        <f t="shared" si="0"/>
        <v>72.97999999999999</v>
      </c>
      <c r="I17" s="20"/>
      <c r="J17" s="22">
        <f t="shared" si="1"/>
        <v>72.97999999999999</v>
      </c>
      <c r="K17" s="49" t="s">
        <v>573</v>
      </c>
      <c r="L17" s="56" t="s">
        <v>574</v>
      </c>
      <c r="M17" s="62" t="s">
        <v>590</v>
      </c>
      <c r="N17" s="62">
        <v>0</v>
      </c>
      <c r="O17" s="50"/>
    </row>
    <row r="18" spans="1:15" ht="21" customHeight="1" x14ac:dyDescent="0.25">
      <c r="A18" s="19" t="s">
        <v>287</v>
      </c>
      <c r="B18" s="48" t="s">
        <v>288</v>
      </c>
      <c r="C18" s="48" t="s">
        <v>208</v>
      </c>
      <c r="D18" s="48" t="s">
        <v>5</v>
      </c>
      <c r="E18" s="48" t="s">
        <v>71</v>
      </c>
      <c r="F18" s="20">
        <v>67.8</v>
      </c>
      <c r="G18" s="20">
        <v>78</v>
      </c>
      <c r="H18" s="20">
        <f t="shared" si="0"/>
        <v>72.900000000000006</v>
      </c>
      <c r="I18" s="20">
        <v>-10</v>
      </c>
      <c r="J18" s="22">
        <f t="shared" si="1"/>
        <v>62.900000000000006</v>
      </c>
      <c r="K18" s="49" t="s">
        <v>573</v>
      </c>
      <c r="L18" s="56" t="s">
        <v>574</v>
      </c>
      <c r="M18" s="62" t="s">
        <v>590</v>
      </c>
      <c r="N18" s="62">
        <v>0</v>
      </c>
      <c r="O18" s="50" t="s">
        <v>454</v>
      </c>
    </row>
    <row r="19" spans="1:15" ht="21" customHeight="1" x14ac:dyDescent="0.25">
      <c r="A19" s="19" t="s">
        <v>200</v>
      </c>
      <c r="B19" s="48" t="s">
        <v>201</v>
      </c>
      <c r="C19" s="48" t="s">
        <v>202</v>
      </c>
      <c r="D19" s="48" t="s">
        <v>5</v>
      </c>
      <c r="E19" s="48" t="s">
        <v>71</v>
      </c>
      <c r="F19" s="20">
        <v>66.16</v>
      </c>
      <c r="G19" s="20">
        <v>60</v>
      </c>
      <c r="H19" s="20">
        <f t="shared" si="0"/>
        <v>63.08</v>
      </c>
      <c r="I19" s="20">
        <v>-10</v>
      </c>
      <c r="J19" s="22">
        <f t="shared" si="1"/>
        <v>53.08</v>
      </c>
      <c r="K19" s="49" t="s">
        <v>573</v>
      </c>
      <c r="L19" s="56" t="s">
        <v>574</v>
      </c>
      <c r="M19" s="62" t="s">
        <v>590</v>
      </c>
      <c r="N19" s="62">
        <v>0</v>
      </c>
      <c r="O19" s="50" t="s">
        <v>459</v>
      </c>
    </row>
    <row r="20" spans="1:15" ht="21" customHeight="1" x14ac:dyDescent="0.25">
      <c r="A20" s="29" t="s">
        <v>78</v>
      </c>
      <c r="B20" s="45" t="s">
        <v>79</v>
      </c>
      <c r="C20" s="45" t="s">
        <v>80</v>
      </c>
      <c r="D20" s="45" t="s">
        <v>5</v>
      </c>
      <c r="E20" s="45" t="s">
        <v>76</v>
      </c>
      <c r="F20" s="30">
        <v>81.8</v>
      </c>
      <c r="G20" s="30">
        <v>62</v>
      </c>
      <c r="H20" s="30">
        <f t="shared" si="0"/>
        <v>71.900000000000006</v>
      </c>
      <c r="I20" s="30">
        <v>-10</v>
      </c>
      <c r="J20" s="31">
        <f t="shared" si="1"/>
        <v>61.900000000000006</v>
      </c>
      <c r="K20" s="46" t="s">
        <v>573</v>
      </c>
      <c r="L20" s="55" t="s">
        <v>574</v>
      </c>
      <c r="M20" s="61" t="s">
        <v>580</v>
      </c>
      <c r="N20" s="61">
        <v>1500</v>
      </c>
      <c r="O20" s="47" t="s">
        <v>431</v>
      </c>
    </row>
    <row r="21" spans="1:15" ht="21" customHeight="1" x14ac:dyDescent="0.25">
      <c r="A21" s="29" t="s">
        <v>272</v>
      </c>
      <c r="B21" s="45" t="s">
        <v>111</v>
      </c>
      <c r="C21" s="45" t="s">
        <v>273</v>
      </c>
      <c r="D21" s="45" t="s">
        <v>5</v>
      </c>
      <c r="E21" s="45" t="s">
        <v>76</v>
      </c>
      <c r="F21" s="30">
        <v>78.3</v>
      </c>
      <c r="G21" s="30">
        <v>64</v>
      </c>
      <c r="H21" s="30">
        <f t="shared" si="0"/>
        <v>71.150000000000006</v>
      </c>
      <c r="I21" s="30">
        <v>-10</v>
      </c>
      <c r="J21" s="31">
        <f t="shared" si="1"/>
        <v>61.150000000000006</v>
      </c>
      <c r="K21" s="46" t="s">
        <v>573</v>
      </c>
      <c r="L21" s="55" t="s">
        <v>574</v>
      </c>
      <c r="M21" s="61" t="s">
        <v>590</v>
      </c>
      <c r="N21" s="61">
        <v>0</v>
      </c>
      <c r="O21" s="51" t="s">
        <v>422</v>
      </c>
    </row>
    <row r="22" spans="1:15" ht="21" customHeight="1" x14ac:dyDescent="0.25">
      <c r="A22" s="19" t="s">
        <v>333</v>
      </c>
      <c r="B22" s="48" t="s">
        <v>94</v>
      </c>
      <c r="C22" s="48" t="s">
        <v>334</v>
      </c>
      <c r="D22" s="48" t="s">
        <v>5</v>
      </c>
      <c r="E22" s="48" t="s">
        <v>91</v>
      </c>
      <c r="F22" s="20">
        <v>90.43</v>
      </c>
      <c r="G22" s="20">
        <v>80</v>
      </c>
      <c r="H22" s="20">
        <f t="shared" si="0"/>
        <v>85.215000000000003</v>
      </c>
      <c r="I22" s="20"/>
      <c r="J22" s="22">
        <f t="shared" si="1"/>
        <v>85.215000000000003</v>
      </c>
      <c r="K22" s="49" t="s">
        <v>573</v>
      </c>
      <c r="L22" s="56" t="s">
        <v>574</v>
      </c>
      <c r="M22" s="62" t="s">
        <v>580</v>
      </c>
      <c r="N22" s="62">
        <v>1500</v>
      </c>
      <c r="O22" s="50"/>
    </row>
    <row r="23" spans="1:15" ht="21" customHeight="1" x14ac:dyDescent="0.25">
      <c r="A23" s="19" t="s">
        <v>214</v>
      </c>
      <c r="B23" s="48" t="s">
        <v>215</v>
      </c>
      <c r="C23" s="48" t="s">
        <v>216</v>
      </c>
      <c r="D23" s="48" t="s">
        <v>5</v>
      </c>
      <c r="E23" s="48" t="s">
        <v>91</v>
      </c>
      <c r="F23" s="20">
        <v>71.06</v>
      </c>
      <c r="G23" s="20">
        <v>86</v>
      </c>
      <c r="H23" s="20">
        <f t="shared" si="0"/>
        <v>78.53</v>
      </c>
      <c r="I23" s="20"/>
      <c r="J23" s="22">
        <f t="shared" si="1"/>
        <v>78.53</v>
      </c>
      <c r="K23" s="49" t="s">
        <v>573</v>
      </c>
      <c r="L23" s="56" t="s">
        <v>574</v>
      </c>
      <c r="M23" s="62" t="s">
        <v>590</v>
      </c>
      <c r="N23" s="62">
        <v>0</v>
      </c>
      <c r="O23" s="50" t="s">
        <v>433</v>
      </c>
    </row>
    <row r="24" spans="1:15" ht="21" customHeight="1" x14ac:dyDescent="0.25">
      <c r="A24" s="19" t="s">
        <v>191</v>
      </c>
      <c r="B24" s="48" t="s">
        <v>192</v>
      </c>
      <c r="C24" s="48" t="s">
        <v>193</v>
      </c>
      <c r="D24" s="48" t="s">
        <v>5</v>
      </c>
      <c r="E24" s="48" t="s">
        <v>91</v>
      </c>
      <c r="F24" s="20">
        <v>81.8</v>
      </c>
      <c r="G24" s="20">
        <v>64</v>
      </c>
      <c r="H24" s="20">
        <f t="shared" si="0"/>
        <v>72.900000000000006</v>
      </c>
      <c r="I24" s="20"/>
      <c r="J24" s="22">
        <f t="shared" si="1"/>
        <v>72.900000000000006</v>
      </c>
      <c r="K24" s="49" t="s">
        <v>573</v>
      </c>
      <c r="L24" s="56" t="s">
        <v>574</v>
      </c>
      <c r="M24" s="62" t="s">
        <v>590</v>
      </c>
      <c r="N24" s="62">
        <v>0</v>
      </c>
      <c r="O24" s="50"/>
    </row>
    <row r="25" spans="1:15" ht="21" customHeight="1" x14ac:dyDescent="0.25">
      <c r="A25" s="19" t="s">
        <v>244</v>
      </c>
      <c r="B25" s="48" t="s">
        <v>245</v>
      </c>
      <c r="C25" s="48" t="s">
        <v>246</v>
      </c>
      <c r="D25" s="48" t="s">
        <v>5</v>
      </c>
      <c r="E25" s="48" t="s">
        <v>91</v>
      </c>
      <c r="F25" s="20">
        <v>79.7</v>
      </c>
      <c r="G25" s="20">
        <v>80</v>
      </c>
      <c r="H25" s="20">
        <f t="shared" si="0"/>
        <v>79.849999999999994</v>
      </c>
      <c r="I25" s="20">
        <v>-10</v>
      </c>
      <c r="J25" s="22">
        <f t="shared" si="1"/>
        <v>69.849999999999994</v>
      </c>
      <c r="K25" s="49" t="s">
        <v>573</v>
      </c>
      <c r="L25" s="56" t="s">
        <v>574</v>
      </c>
      <c r="M25" s="62" t="s">
        <v>590</v>
      </c>
      <c r="N25" s="62">
        <v>0</v>
      </c>
      <c r="O25" s="50" t="s">
        <v>452</v>
      </c>
    </row>
    <row r="26" spans="1:15" ht="21" customHeight="1" x14ac:dyDescent="0.25">
      <c r="A26" s="19" t="s">
        <v>88</v>
      </c>
      <c r="B26" s="48" t="s">
        <v>89</v>
      </c>
      <c r="C26" s="48" t="s">
        <v>90</v>
      </c>
      <c r="D26" s="48" t="s">
        <v>5</v>
      </c>
      <c r="E26" s="48" t="s">
        <v>91</v>
      </c>
      <c r="F26" s="20">
        <v>80.63</v>
      </c>
      <c r="G26" s="20">
        <v>60</v>
      </c>
      <c r="H26" s="20">
        <f t="shared" si="0"/>
        <v>70.314999999999998</v>
      </c>
      <c r="I26" s="20">
        <v>-10</v>
      </c>
      <c r="J26" s="22">
        <f t="shared" si="1"/>
        <v>60.314999999999998</v>
      </c>
      <c r="K26" s="49" t="s">
        <v>573</v>
      </c>
      <c r="L26" s="56" t="s">
        <v>574</v>
      </c>
      <c r="M26" s="62" t="s">
        <v>590</v>
      </c>
      <c r="N26" s="62">
        <v>0</v>
      </c>
      <c r="O26" s="50" t="s">
        <v>458</v>
      </c>
    </row>
    <row r="27" spans="1:15" s="10" customFormat="1" ht="21" customHeight="1" x14ac:dyDescent="0.25">
      <c r="A27" s="19" t="s">
        <v>95</v>
      </c>
      <c r="B27" s="48" t="s">
        <v>96</v>
      </c>
      <c r="C27" s="48" t="s">
        <v>97</v>
      </c>
      <c r="D27" s="48" t="s">
        <v>5</v>
      </c>
      <c r="E27" s="48" t="s">
        <v>91</v>
      </c>
      <c r="F27" s="20">
        <v>81.8</v>
      </c>
      <c r="G27" s="20">
        <v>58</v>
      </c>
      <c r="H27" s="20">
        <f t="shared" si="0"/>
        <v>69.900000000000006</v>
      </c>
      <c r="I27" s="20">
        <v>-10</v>
      </c>
      <c r="J27" s="22">
        <f t="shared" si="1"/>
        <v>59.900000000000006</v>
      </c>
      <c r="K27" s="49" t="s">
        <v>573</v>
      </c>
      <c r="L27" s="56" t="s">
        <v>574</v>
      </c>
      <c r="M27" s="62" t="s">
        <v>590</v>
      </c>
      <c r="N27" s="62">
        <v>0</v>
      </c>
      <c r="O27" s="52" t="s">
        <v>422</v>
      </c>
    </row>
    <row r="28" spans="1:15" s="9" customFormat="1" ht="21" customHeight="1" x14ac:dyDescent="0.25">
      <c r="A28" s="19" t="s">
        <v>151</v>
      </c>
      <c r="B28" s="48" t="s">
        <v>152</v>
      </c>
      <c r="C28" s="48" t="s">
        <v>153</v>
      </c>
      <c r="D28" s="48" t="s">
        <v>5</v>
      </c>
      <c r="E28" s="48" t="s">
        <v>91</v>
      </c>
      <c r="F28" s="20">
        <v>79.7</v>
      </c>
      <c r="G28" s="20">
        <v>56</v>
      </c>
      <c r="H28" s="20">
        <f t="shared" si="0"/>
        <v>67.849999999999994</v>
      </c>
      <c r="I28" s="20">
        <v>-10</v>
      </c>
      <c r="J28" s="22">
        <f t="shared" si="1"/>
        <v>57.849999999999994</v>
      </c>
      <c r="K28" s="49" t="s">
        <v>573</v>
      </c>
      <c r="L28" s="56" t="s">
        <v>574</v>
      </c>
      <c r="M28" s="62" t="s">
        <v>590</v>
      </c>
      <c r="N28" s="62">
        <v>0</v>
      </c>
      <c r="O28" s="53" t="s">
        <v>422</v>
      </c>
    </row>
    <row r="29" spans="1:15" ht="21" customHeight="1" x14ac:dyDescent="0.25">
      <c r="A29" s="29" t="s">
        <v>42</v>
      </c>
      <c r="B29" s="45" t="s">
        <v>43</v>
      </c>
      <c r="C29" s="45" t="s">
        <v>44</v>
      </c>
      <c r="D29" s="45" t="s">
        <v>5</v>
      </c>
      <c r="E29" s="45" t="s">
        <v>45</v>
      </c>
      <c r="F29" s="30">
        <v>72.7</v>
      </c>
      <c r="G29" s="30">
        <v>60</v>
      </c>
      <c r="H29" s="30">
        <f t="shared" si="0"/>
        <v>66.349999999999994</v>
      </c>
      <c r="I29" s="30"/>
      <c r="J29" s="31">
        <f t="shared" si="1"/>
        <v>66.349999999999994</v>
      </c>
      <c r="K29" s="46" t="s">
        <v>573</v>
      </c>
      <c r="L29" s="55" t="s">
        <v>574</v>
      </c>
      <c r="M29" s="61" t="s">
        <v>580</v>
      </c>
      <c r="N29" s="61">
        <v>1500</v>
      </c>
      <c r="O29" s="47"/>
    </row>
    <row r="30" spans="1:15" ht="21" customHeight="1" x14ac:dyDescent="0.25">
      <c r="A30" s="19" t="s">
        <v>357</v>
      </c>
      <c r="B30" s="48" t="s">
        <v>358</v>
      </c>
      <c r="C30" s="48" t="s">
        <v>359</v>
      </c>
      <c r="D30" s="48" t="s">
        <v>5</v>
      </c>
      <c r="E30" s="48" t="s">
        <v>360</v>
      </c>
      <c r="F30" s="20">
        <v>58.46</v>
      </c>
      <c r="G30" s="20">
        <v>84</v>
      </c>
      <c r="H30" s="20">
        <f t="shared" si="0"/>
        <v>71.23</v>
      </c>
      <c r="I30" s="20"/>
      <c r="J30" s="22">
        <f t="shared" si="1"/>
        <v>71.23</v>
      </c>
      <c r="K30" s="49" t="s">
        <v>573</v>
      </c>
      <c r="L30" s="56" t="s">
        <v>574</v>
      </c>
      <c r="M30" s="62" t="s">
        <v>580</v>
      </c>
      <c r="N30" s="62">
        <v>1500</v>
      </c>
      <c r="O30" s="50"/>
    </row>
    <row r="31" spans="1:15" s="9" customFormat="1" ht="21" customHeight="1" x14ac:dyDescent="0.25">
      <c r="A31" s="29" t="s">
        <v>249</v>
      </c>
      <c r="B31" s="45" t="s">
        <v>250</v>
      </c>
      <c r="C31" s="45" t="s">
        <v>251</v>
      </c>
      <c r="D31" s="45" t="s">
        <v>5</v>
      </c>
      <c r="E31" s="45" t="s">
        <v>52</v>
      </c>
      <c r="F31" s="30">
        <v>58.93</v>
      </c>
      <c r="G31" s="30">
        <v>68</v>
      </c>
      <c r="H31" s="30">
        <f>F31*0.5+G31*0.5</f>
        <v>63.465000000000003</v>
      </c>
      <c r="I31" s="30"/>
      <c r="J31" s="31">
        <f>H31+I31</f>
        <v>63.465000000000003</v>
      </c>
      <c r="K31" s="46" t="s">
        <v>573</v>
      </c>
      <c r="L31" s="55" t="s">
        <v>574</v>
      </c>
      <c r="M31" s="61" t="s">
        <v>580</v>
      </c>
      <c r="N31" s="61">
        <v>1500</v>
      </c>
      <c r="O31" s="47"/>
    </row>
    <row r="32" spans="1:15" ht="21" customHeight="1" x14ac:dyDescent="0.25">
      <c r="A32" s="29" t="s">
        <v>135</v>
      </c>
      <c r="B32" s="45" t="s">
        <v>136</v>
      </c>
      <c r="C32" s="45" t="s">
        <v>137</v>
      </c>
      <c r="D32" s="45" t="s">
        <v>5</v>
      </c>
      <c r="E32" s="45" t="s">
        <v>52</v>
      </c>
      <c r="F32" s="30">
        <v>80.400000000000006</v>
      </c>
      <c r="G32" s="30">
        <v>58</v>
      </c>
      <c r="H32" s="30">
        <f t="shared" si="0"/>
        <v>69.2</v>
      </c>
      <c r="I32" s="30">
        <v>-10</v>
      </c>
      <c r="J32" s="31">
        <f t="shared" si="1"/>
        <v>59.2</v>
      </c>
      <c r="K32" s="46" t="s">
        <v>573</v>
      </c>
      <c r="L32" s="55" t="s">
        <v>574</v>
      </c>
      <c r="M32" s="61" t="s">
        <v>590</v>
      </c>
      <c r="N32" s="61">
        <v>0</v>
      </c>
      <c r="O32" s="47" t="s">
        <v>464</v>
      </c>
    </row>
    <row r="33" spans="1:15" ht="21" customHeight="1" x14ac:dyDescent="0.25">
      <c r="A33" s="19" t="s">
        <v>302</v>
      </c>
      <c r="B33" s="48" t="s">
        <v>303</v>
      </c>
      <c r="C33" s="48" t="s">
        <v>304</v>
      </c>
      <c r="D33" s="48" t="s">
        <v>5</v>
      </c>
      <c r="E33" s="48" t="s">
        <v>403</v>
      </c>
      <c r="F33" s="20">
        <v>88.33</v>
      </c>
      <c r="G33" s="20">
        <v>60</v>
      </c>
      <c r="H33" s="20">
        <f t="shared" si="0"/>
        <v>74.164999999999992</v>
      </c>
      <c r="I33" s="20"/>
      <c r="J33" s="22">
        <f t="shared" si="1"/>
        <v>74.164999999999992</v>
      </c>
      <c r="K33" s="49" t="s">
        <v>573</v>
      </c>
      <c r="L33" s="56" t="s">
        <v>574</v>
      </c>
      <c r="M33" s="62" t="s">
        <v>580</v>
      </c>
      <c r="N33" s="62">
        <v>1500</v>
      </c>
      <c r="O33" s="50" t="s">
        <v>465</v>
      </c>
    </row>
    <row r="34" spans="1:15" s="9" customFormat="1" ht="21" customHeight="1" x14ac:dyDescent="0.25">
      <c r="A34" s="19" t="s">
        <v>378</v>
      </c>
      <c r="B34" s="48" t="s">
        <v>271</v>
      </c>
      <c r="C34" s="48" t="s">
        <v>379</v>
      </c>
      <c r="D34" s="48" t="s">
        <v>5</v>
      </c>
      <c r="E34" s="48" t="s">
        <v>380</v>
      </c>
      <c r="F34" s="20">
        <v>89.73</v>
      </c>
      <c r="G34" s="20">
        <v>75</v>
      </c>
      <c r="H34" s="20">
        <f t="shared" si="0"/>
        <v>82.365000000000009</v>
      </c>
      <c r="I34" s="20">
        <v>-10</v>
      </c>
      <c r="J34" s="22">
        <f t="shared" si="1"/>
        <v>72.365000000000009</v>
      </c>
      <c r="K34" s="49" t="s">
        <v>573</v>
      </c>
      <c r="L34" s="56" t="s">
        <v>574</v>
      </c>
      <c r="M34" s="62" t="s">
        <v>590</v>
      </c>
      <c r="N34" s="62">
        <v>0</v>
      </c>
      <c r="O34" s="52" t="s">
        <v>422</v>
      </c>
    </row>
    <row r="35" spans="1:15" s="9" customFormat="1" ht="21" customHeight="1" x14ac:dyDescent="0.25">
      <c r="A35" s="29" t="s">
        <v>255</v>
      </c>
      <c r="B35" s="45" t="s">
        <v>256</v>
      </c>
      <c r="C35" s="45" t="s">
        <v>257</v>
      </c>
      <c r="D35" s="45" t="s">
        <v>5</v>
      </c>
      <c r="E35" s="45" t="s">
        <v>28</v>
      </c>
      <c r="F35" s="30">
        <v>81.099999999999994</v>
      </c>
      <c r="G35" s="30">
        <v>86</v>
      </c>
      <c r="H35" s="30">
        <f t="shared" ref="H35:H66" si="2">F35*0.5+G35*0.5</f>
        <v>83.55</v>
      </c>
      <c r="I35" s="30">
        <v>-10</v>
      </c>
      <c r="J35" s="31">
        <f t="shared" ref="J35:J66" si="3">H35+I35</f>
        <v>73.55</v>
      </c>
      <c r="K35" s="46" t="s">
        <v>573</v>
      </c>
      <c r="L35" s="55" t="s">
        <v>574</v>
      </c>
      <c r="M35" s="61" t="s">
        <v>580</v>
      </c>
      <c r="N35" s="61">
        <v>1500</v>
      </c>
      <c r="O35" s="47" t="s">
        <v>453</v>
      </c>
    </row>
    <row r="36" spans="1:15" ht="21" customHeight="1" x14ac:dyDescent="0.25">
      <c r="A36" s="29" t="s">
        <v>295</v>
      </c>
      <c r="B36" s="45" t="s">
        <v>129</v>
      </c>
      <c r="C36" s="45" t="s">
        <v>296</v>
      </c>
      <c r="D36" s="45" t="s">
        <v>5</v>
      </c>
      <c r="E36" s="45" t="s">
        <v>28</v>
      </c>
      <c r="F36" s="30">
        <v>78.06</v>
      </c>
      <c r="G36" s="30">
        <v>66</v>
      </c>
      <c r="H36" s="30">
        <f t="shared" si="2"/>
        <v>72.03</v>
      </c>
      <c r="I36" s="30"/>
      <c r="J36" s="31">
        <f t="shared" si="3"/>
        <v>72.03</v>
      </c>
      <c r="K36" s="46" t="s">
        <v>573</v>
      </c>
      <c r="L36" s="55" t="s">
        <v>574</v>
      </c>
      <c r="M36" s="61" t="s">
        <v>590</v>
      </c>
      <c r="N36" s="61">
        <v>0</v>
      </c>
      <c r="O36" s="47"/>
    </row>
    <row r="37" spans="1:15" ht="21" customHeight="1" x14ac:dyDescent="0.25">
      <c r="A37" s="29" t="s">
        <v>361</v>
      </c>
      <c r="B37" s="45" t="s">
        <v>362</v>
      </c>
      <c r="C37" s="45" t="s">
        <v>363</v>
      </c>
      <c r="D37" s="45" t="s">
        <v>5</v>
      </c>
      <c r="E37" s="45" t="s">
        <v>28</v>
      </c>
      <c r="F37" s="30">
        <v>78.760000000000005</v>
      </c>
      <c r="G37" s="30">
        <v>64</v>
      </c>
      <c r="H37" s="30">
        <f t="shared" si="2"/>
        <v>71.38</v>
      </c>
      <c r="I37" s="30"/>
      <c r="J37" s="31">
        <f t="shared" si="3"/>
        <v>71.38</v>
      </c>
      <c r="K37" s="46" t="s">
        <v>573</v>
      </c>
      <c r="L37" s="55" t="s">
        <v>574</v>
      </c>
      <c r="M37" s="61" t="s">
        <v>590</v>
      </c>
      <c r="N37" s="61">
        <v>0</v>
      </c>
      <c r="O37" s="47"/>
    </row>
    <row r="38" spans="1:15" ht="21" customHeight="1" x14ac:dyDescent="0.25">
      <c r="A38" s="29" t="s">
        <v>143</v>
      </c>
      <c r="B38" s="45" t="s">
        <v>144</v>
      </c>
      <c r="C38" s="45" t="s">
        <v>145</v>
      </c>
      <c r="D38" s="45" t="s">
        <v>5</v>
      </c>
      <c r="E38" s="45" t="s">
        <v>28</v>
      </c>
      <c r="F38" s="30">
        <v>79.459999999999994</v>
      </c>
      <c r="G38" s="30">
        <v>66</v>
      </c>
      <c r="H38" s="30">
        <f t="shared" si="2"/>
        <v>72.72999999999999</v>
      </c>
      <c r="I38" s="30">
        <v>-10</v>
      </c>
      <c r="J38" s="31">
        <f t="shared" si="3"/>
        <v>62.72999999999999</v>
      </c>
      <c r="K38" s="46" t="s">
        <v>573</v>
      </c>
      <c r="L38" s="55" t="s">
        <v>574</v>
      </c>
      <c r="M38" s="61" t="s">
        <v>590</v>
      </c>
      <c r="N38" s="61">
        <v>0</v>
      </c>
      <c r="O38" s="51" t="s">
        <v>471</v>
      </c>
    </row>
    <row r="39" spans="1:15" ht="21" customHeight="1" x14ac:dyDescent="0.25">
      <c r="A39" s="19" t="s">
        <v>194</v>
      </c>
      <c r="B39" s="48" t="s">
        <v>195</v>
      </c>
      <c r="C39" s="48" t="s">
        <v>196</v>
      </c>
      <c r="D39" s="48" t="s">
        <v>5</v>
      </c>
      <c r="E39" s="48" t="s">
        <v>179</v>
      </c>
      <c r="F39" s="20">
        <v>65.930000000000007</v>
      </c>
      <c r="G39" s="20">
        <v>76</v>
      </c>
      <c r="H39" s="20">
        <f t="shared" si="2"/>
        <v>70.965000000000003</v>
      </c>
      <c r="I39" s="20">
        <v>-10</v>
      </c>
      <c r="J39" s="22">
        <f t="shared" si="3"/>
        <v>60.965000000000003</v>
      </c>
      <c r="K39" s="49" t="s">
        <v>573</v>
      </c>
      <c r="L39" s="56" t="s">
        <v>574</v>
      </c>
      <c r="M39" s="62" t="s">
        <v>580</v>
      </c>
      <c r="N39" s="62">
        <v>1500</v>
      </c>
      <c r="O39" s="50" t="s">
        <v>435</v>
      </c>
    </row>
    <row r="40" spans="1:15" ht="21" customHeight="1" x14ac:dyDescent="0.25">
      <c r="A40" s="19" t="s">
        <v>269</v>
      </c>
      <c r="B40" s="48" t="s">
        <v>81</v>
      </c>
      <c r="C40" s="48" t="s">
        <v>270</v>
      </c>
      <c r="D40" s="48" t="s">
        <v>5</v>
      </c>
      <c r="E40" s="48" t="s">
        <v>179</v>
      </c>
      <c r="F40" s="20">
        <v>60.56</v>
      </c>
      <c r="G40" s="20">
        <v>60</v>
      </c>
      <c r="H40" s="20">
        <f t="shared" si="2"/>
        <v>60.28</v>
      </c>
      <c r="I40" s="20"/>
      <c r="J40" s="22">
        <f t="shared" si="3"/>
        <v>60.28</v>
      </c>
      <c r="K40" s="49" t="s">
        <v>573</v>
      </c>
      <c r="L40" s="56" t="s">
        <v>574</v>
      </c>
      <c r="M40" s="62" t="s">
        <v>590</v>
      </c>
      <c r="N40" s="62">
        <v>0</v>
      </c>
      <c r="O40" s="50"/>
    </row>
    <row r="41" spans="1:15" ht="21" customHeight="1" x14ac:dyDescent="0.25">
      <c r="A41" s="29" t="s">
        <v>59</v>
      </c>
      <c r="B41" s="45" t="s">
        <v>60</v>
      </c>
      <c r="C41" s="45" t="s">
        <v>58</v>
      </c>
      <c r="D41" s="45" t="s">
        <v>5</v>
      </c>
      <c r="E41" s="45" t="s">
        <v>405</v>
      </c>
      <c r="F41" s="30">
        <v>96.73</v>
      </c>
      <c r="G41" s="30">
        <v>78</v>
      </c>
      <c r="H41" s="30">
        <f t="shared" si="2"/>
        <v>87.365000000000009</v>
      </c>
      <c r="I41" s="30">
        <v>-10</v>
      </c>
      <c r="J41" s="31">
        <f t="shared" si="3"/>
        <v>77.365000000000009</v>
      </c>
      <c r="K41" s="46" t="s">
        <v>573</v>
      </c>
      <c r="L41" s="55" t="s">
        <v>574</v>
      </c>
      <c r="M41" s="61" t="s">
        <v>580</v>
      </c>
      <c r="N41" s="61">
        <v>1500</v>
      </c>
      <c r="O41" s="47" t="s">
        <v>427</v>
      </c>
    </row>
    <row r="42" spans="1:15" ht="21" customHeight="1" x14ac:dyDescent="0.25">
      <c r="A42" s="19" t="s">
        <v>205</v>
      </c>
      <c r="B42" s="48" t="s">
        <v>206</v>
      </c>
      <c r="C42" s="48" t="s">
        <v>207</v>
      </c>
      <c r="D42" s="48" t="s">
        <v>5</v>
      </c>
      <c r="E42" s="48" t="s">
        <v>75</v>
      </c>
      <c r="F42" s="20">
        <v>86</v>
      </c>
      <c r="G42" s="20">
        <v>86</v>
      </c>
      <c r="H42" s="20">
        <f t="shared" si="2"/>
        <v>86</v>
      </c>
      <c r="I42" s="20">
        <v>-10</v>
      </c>
      <c r="J42" s="22">
        <f t="shared" si="3"/>
        <v>76</v>
      </c>
      <c r="K42" s="49" t="s">
        <v>573</v>
      </c>
      <c r="L42" s="56" t="s">
        <v>574</v>
      </c>
      <c r="M42" s="62" t="s">
        <v>580</v>
      </c>
      <c r="N42" s="62">
        <v>1500</v>
      </c>
      <c r="O42" s="50" t="s">
        <v>447</v>
      </c>
    </row>
    <row r="43" spans="1:15" s="9" customFormat="1" ht="21" customHeight="1" x14ac:dyDescent="0.25">
      <c r="A43" s="19" t="s">
        <v>130</v>
      </c>
      <c r="B43" s="48" t="s">
        <v>131</v>
      </c>
      <c r="C43" s="48" t="s">
        <v>132</v>
      </c>
      <c r="D43" s="48" t="s">
        <v>5</v>
      </c>
      <c r="E43" s="48" t="s">
        <v>75</v>
      </c>
      <c r="F43" s="20">
        <v>68.73</v>
      </c>
      <c r="G43" s="20">
        <v>80</v>
      </c>
      <c r="H43" s="20">
        <f t="shared" si="2"/>
        <v>74.365000000000009</v>
      </c>
      <c r="I43" s="20">
        <v>-10</v>
      </c>
      <c r="J43" s="22">
        <f t="shared" si="3"/>
        <v>64.365000000000009</v>
      </c>
      <c r="K43" s="49" t="s">
        <v>573</v>
      </c>
      <c r="L43" s="56" t="s">
        <v>574</v>
      </c>
      <c r="M43" s="62" t="s">
        <v>590</v>
      </c>
      <c r="N43" s="62">
        <v>0</v>
      </c>
      <c r="O43" s="50" t="s">
        <v>429</v>
      </c>
    </row>
    <row r="44" spans="1:15" ht="21" customHeight="1" x14ac:dyDescent="0.25">
      <c r="A44" s="29" t="s">
        <v>17</v>
      </c>
      <c r="B44" s="45" t="s">
        <v>18</v>
      </c>
      <c r="C44" s="45" t="s">
        <v>19</v>
      </c>
      <c r="D44" s="45" t="s">
        <v>5</v>
      </c>
      <c r="E44" s="45" t="s">
        <v>401</v>
      </c>
      <c r="F44" s="30">
        <v>70.83</v>
      </c>
      <c r="G44" s="30">
        <v>84</v>
      </c>
      <c r="H44" s="30">
        <f t="shared" si="2"/>
        <v>77.414999999999992</v>
      </c>
      <c r="I44" s="30"/>
      <c r="J44" s="31">
        <f t="shared" si="3"/>
        <v>77.414999999999992</v>
      </c>
      <c r="K44" s="46" t="s">
        <v>573</v>
      </c>
      <c r="L44" s="55" t="s">
        <v>574</v>
      </c>
      <c r="M44" s="61" t="s">
        <v>580</v>
      </c>
      <c r="N44" s="61">
        <v>1500</v>
      </c>
      <c r="O44" s="47"/>
    </row>
    <row r="45" spans="1:15" ht="21" customHeight="1" x14ac:dyDescent="0.25">
      <c r="A45" s="29" t="s">
        <v>354</v>
      </c>
      <c r="B45" s="45" t="s">
        <v>355</v>
      </c>
      <c r="C45" s="45" t="s">
        <v>356</v>
      </c>
      <c r="D45" s="45" t="s">
        <v>5</v>
      </c>
      <c r="E45" s="45" t="s">
        <v>401</v>
      </c>
      <c r="F45" s="30">
        <v>85.06</v>
      </c>
      <c r="G45" s="30">
        <v>64</v>
      </c>
      <c r="H45" s="30">
        <f t="shared" si="2"/>
        <v>74.53</v>
      </c>
      <c r="I45" s="30"/>
      <c r="J45" s="31">
        <f t="shared" si="3"/>
        <v>74.53</v>
      </c>
      <c r="K45" s="46" t="s">
        <v>573</v>
      </c>
      <c r="L45" s="55" t="s">
        <v>574</v>
      </c>
      <c r="M45" s="61" t="s">
        <v>590</v>
      </c>
      <c r="N45" s="61">
        <v>0</v>
      </c>
      <c r="O45" s="47"/>
    </row>
    <row r="46" spans="1:15" ht="21" customHeight="1" x14ac:dyDescent="0.25">
      <c r="A46" s="19" t="s">
        <v>66</v>
      </c>
      <c r="B46" s="48" t="s">
        <v>67</v>
      </c>
      <c r="C46" s="48" t="s">
        <v>68</v>
      </c>
      <c r="D46" s="48" t="s">
        <v>5</v>
      </c>
      <c r="E46" s="48" t="s">
        <v>69</v>
      </c>
      <c r="F46" s="20">
        <v>78.3</v>
      </c>
      <c r="G46" s="20">
        <v>82</v>
      </c>
      <c r="H46" s="20">
        <f t="shared" si="2"/>
        <v>80.150000000000006</v>
      </c>
      <c r="I46" s="20">
        <v>-10</v>
      </c>
      <c r="J46" s="22">
        <f t="shared" si="3"/>
        <v>70.150000000000006</v>
      </c>
      <c r="K46" s="49" t="s">
        <v>573</v>
      </c>
      <c r="L46" s="56" t="s">
        <v>574</v>
      </c>
      <c r="M46" s="62" t="s">
        <v>580</v>
      </c>
      <c r="N46" s="62">
        <v>1500</v>
      </c>
      <c r="O46" s="50" t="s">
        <v>429</v>
      </c>
    </row>
    <row r="47" spans="1:15" ht="21" customHeight="1" x14ac:dyDescent="0.25">
      <c r="A47" s="19" t="s">
        <v>102</v>
      </c>
      <c r="B47" s="48" t="s">
        <v>103</v>
      </c>
      <c r="C47" s="48" t="s">
        <v>104</v>
      </c>
      <c r="D47" s="48" t="s">
        <v>5</v>
      </c>
      <c r="E47" s="48" t="s">
        <v>69</v>
      </c>
      <c r="F47" s="20">
        <v>65</v>
      </c>
      <c r="G47" s="20">
        <v>68</v>
      </c>
      <c r="H47" s="20">
        <f t="shared" si="2"/>
        <v>66.5</v>
      </c>
      <c r="I47" s="20"/>
      <c r="J47" s="22">
        <f t="shared" si="3"/>
        <v>66.5</v>
      </c>
      <c r="K47" s="49" t="s">
        <v>573</v>
      </c>
      <c r="L47" s="56" t="s">
        <v>574</v>
      </c>
      <c r="M47" s="62" t="s">
        <v>590</v>
      </c>
      <c r="N47" s="62">
        <v>0</v>
      </c>
      <c r="O47" s="50" t="s">
        <v>467</v>
      </c>
    </row>
    <row r="48" spans="1:15" s="9" customFormat="1" ht="21" customHeight="1" x14ac:dyDescent="0.25">
      <c r="A48" s="19" t="s">
        <v>305</v>
      </c>
      <c r="B48" s="48" t="s">
        <v>306</v>
      </c>
      <c r="C48" s="48" t="s">
        <v>307</v>
      </c>
      <c r="D48" s="48" t="s">
        <v>5</v>
      </c>
      <c r="E48" s="48" t="s">
        <v>69</v>
      </c>
      <c r="F48" s="20">
        <v>68.959999999999994</v>
      </c>
      <c r="G48" s="20">
        <v>52</v>
      </c>
      <c r="H48" s="20">
        <f t="shared" si="2"/>
        <v>60.48</v>
      </c>
      <c r="I48" s="20"/>
      <c r="J48" s="22">
        <f t="shared" si="3"/>
        <v>60.48</v>
      </c>
      <c r="K48" s="49" t="s">
        <v>573</v>
      </c>
      <c r="L48" s="56" t="s">
        <v>574</v>
      </c>
      <c r="M48" s="62" t="s">
        <v>590</v>
      </c>
      <c r="N48" s="62">
        <v>0</v>
      </c>
      <c r="O48" s="50"/>
    </row>
    <row r="49" spans="1:15" ht="21" customHeight="1" x14ac:dyDescent="0.25">
      <c r="A49" s="19" t="s">
        <v>203</v>
      </c>
      <c r="B49" s="48" t="s">
        <v>81</v>
      </c>
      <c r="C49" s="48" t="s">
        <v>204</v>
      </c>
      <c r="D49" s="48" t="s">
        <v>5</v>
      </c>
      <c r="E49" s="48" t="s">
        <v>69</v>
      </c>
      <c r="F49" s="20">
        <v>62.9</v>
      </c>
      <c r="G49" s="20">
        <v>68</v>
      </c>
      <c r="H49" s="20">
        <f t="shared" si="2"/>
        <v>65.45</v>
      </c>
      <c r="I49" s="20">
        <v>-10</v>
      </c>
      <c r="J49" s="22">
        <f t="shared" si="3"/>
        <v>55.45</v>
      </c>
      <c r="K49" s="49" t="s">
        <v>573</v>
      </c>
      <c r="L49" s="56" t="s">
        <v>574</v>
      </c>
      <c r="M49" s="62" t="s">
        <v>590</v>
      </c>
      <c r="N49" s="62">
        <v>0</v>
      </c>
      <c r="O49" s="52" t="s">
        <v>422</v>
      </c>
    </row>
    <row r="50" spans="1:15" ht="21" customHeight="1" x14ac:dyDescent="0.25">
      <c r="A50" s="19" t="s">
        <v>322</v>
      </c>
      <c r="B50" s="48" t="s">
        <v>67</v>
      </c>
      <c r="C50" s="48" t="s">
        <v>77</v>
      </c>
      <c r="D50" s="48" t="s">
        <v>5</v>
      </c>
      <c r="E50" s="48" t="s">
        <v>69</v>
      </c>
      <c r="F50" s="20">
        <v>63.13</v>
      </c>
      <c r="G50" s="20">
        <v>52</v>
      </c>
      <c r="H50" s="20">
        <f t="shared" si="2"/>
        <v>57.564999999999998</v>
      </c>
      <c r="I50" s="20">
        <v>-10</v>
      </c>
      <c r="J50" s="22">
        <f t="shared" si="3"/>
        <v>47.564999999999998</v>
      </c>
      <c r="K50" s="49" t="s">
        <v>573</v>
      </c>
      <c r="L50" s="56" t="s">
        <v>574</v>
      </c>
      <c r="M50" s="62" t="s">
        <v>590</v>
      </c>
      <c r="N50" s="62">
        <v>0</v>
      </c>
      <c r="O50" s="52" t="s">
        <v>422</v>
      </c>
    </row>
    <row r="51" spans="1:15" ht="21" customHeight="1" x14ac:dyDescent="0.25">
      <c r="A51" s="29" t="s">
        <v>336</v>
      </c>
      <c r="B51" s="45" t="s">
        <v>114</v>
      </c>
      <c r="C51" s="45" t="s">
        <v>337</v>
      </c>
      <c r="D51" s="45" t="s">
        <v>5</v>
      </c>
      <c r="E51" s="45" t="s">
        <v>15</v>
      </c>
      <c r="F51" s="30">
        <v>93.93</v>
      </c>
      <c r="G51" s="30">
        <v>82</v>
      </c>
      <c r="H51" s="30">
        <f t="shared" si="2"/>
        <v>87.965000000000003</v>
      </c>
      <c r="I51" s="30"/>
      <c r="J51" s="31">
        <f t="shared" si="3"/>
        <v>87.965000000000003</v>
      </c>
      <c r="K51" s="46" t="s">
        <v>573</v>
      </c>
      <c r="L51" s="55" t="s">
        <v>574</v>
      </c>
      <c r="M51" s="61" t="s">
        <v>580</v>
      </c>
      <c r="N51" s="61">
        <v>1500</v>
      </c>
      <c r="O51" s="47"/>
    </row>
    <row r="52" spans="1:15" s="9" customFormat="1" ht="21" customHeight="1" x14ac:dyDescent="0.25">
      <c r="A52" s="29" t="s">
        <v>282</v>
      </c>
      <c r="B52" s="45" t="s">
        <v>283</v>
      </c>
      <c r="C52" s="45" t="s">
        <v>284</v>
      </c>
      <c r="D52" s="45" t="s">
        <v>5</v>
      </c>
      <c r="E52" s="45" t="s">
        <v>15</v>
      </c>
      <c r="F52" s="30">
        <v>79.459999999999994</v>
      </c>
      <c r="G52" s="30">
        <v>76</v>
      </c>
      <c r="H52" s="30">
        <f t="shared" si="2"/>
        <v>77.72999999999999</v>
      </c>
      <c r="I52" s="30"/>
      <c r="J52" s="31">
        <f t="shared" si="3"/>
        <v>77.72999999999999</v>
      </c>
      <c r="K52" s="46" t="s">
        <v>573</v>
      </c>
      <c r="L52" s="55" t="s">
        <v>574</v>
      </c>
      <c r="M52" s="61" t="s">
        <v>590</v>
      </c>
      <c r="N52" s="61">
        <v>0</v>
      </c>
      <c r="O52" s="47"/>
    </row>
    <row r="53" spans="1:15" ht="21" customHeight="1" x14ac:dyDescent="0.25">
      <c r="A53" s="19" t="s">
        <v>7</v>
      </c>
      <c r="B53" s="48" t="s">
        <v>8</v>
      </c>
      <c r="C53" s="48" t="s">
        <v>9</v>
      </c>
      <c r="D53" s="48" t="s">
        <v>5</v>
      </c>
      <c r="E53" s="48" t="s">
        <v>461</v>
      </c>
      <c r="F53" s="20">
        <v>100</v>
      </c>
      <c r="G53" s="20">
        <v>58.75</v>
      </c>
      <c r="H53" s="20">
        <f t="shared" si="2"/>
        <v>79.375</v>
      </c>
      <c r="I53" s="20"/>
      <c r="J53" s="22">
        <f t="shared" si="3"/>
        <v>79.375</v>
      </c>
      <c r="K53" s="49" t="s">
        <v>573</v>
      </c>
      <c r="L53" s="56" t="s">
        <v>574</v>
      </c>
      <c r="M53" s="62" t="s">
        <v>580</v>
      </c>
      <c r="N53" s="62">
        <v>1500</v>
      </c>
      <c r="O53" s="50"/>
    </row>
    <row r="54" spans="1:15" s="9" customFormat="1" ht="21" customHeight="1" x14ac:dyDescent="0.25">
      <c r="A54" s="29" t="s">
        <v>177</v>
      </c>
      <c r="B54" s="45" t="s">
        <v>178</v>
      </c>
      <c r="C54" s="45" t="s">
        <v>74</v>
      </c>
      <c r="D54" s="45" t="s">
        <v>5</v>
      </c>
      <c r="E54" s="45" t="s">
        <v>23</v>
      </c>
      <c r="F54" s="30">
        <v>68.73</v>
      </c>
      <c r="G54" s="30">
        <v>88</v>
      </c>
      <c r="H54" s="30">
        <f t="shared" si="2"/>
        <v>78.365000000000009</v>
      </c>
      <c r="I54" s="30">
        <v>-10</v>
      </c>
      <c r="J54" s="31">
        <f t="shared" si="3"/>
        <v>68.365000000000009</v>
      </c>
      <c r="K54" s="46" t="s">
        <v>573</v>
      </c>
      <c r="L54" s="55" t="s">
        <v>574</v>
      </c>
      <c r="M54" s="61" t="s">
        <v>580</v>
      </c>
      <c r="N54" s="61">
        <v>1500</v>
      </c>
      <c r="O54" s="47" t="s">
        <v>445</v>
      </c>
    </row>
    <row r="55" spans="1:15" ht="21" customHeight="1" x14ac:dyDescent="0.25">
      <c r="A55" s="29" t="s">
        <v>20</v>
      </c>
      <c r="B55" s="45" t="s">
        <v>21</v>
      </c>
      <c r="C55" s="45" t="s">
        <v>22</v>
      </c>
      <c r="D55" s="45" t="s">
        <v>5</v>
      </c>
      <c r="E55" s="45" t="s">
        <v>23</v>
      </c>
      <c r="F55" s="30">
        <v>77.599999999999994</v>
      </c>
      <c r="G55" s="30">
        <v>60</v>
      </c>
      <c r="H55" s="30">
        <f t="shared" si="2"/>
        <v>68.8</v>
      </c>
      <c r="I55" s="30">
        <v>-10</v>
      </c>
      <c r="J55" s="31">
        <f t="shared" si="3"/>
        <v>58.8</v>
      </c>
      <c r="K55" s="46" t="s">
        <v>573</v>
      </c>
      <c r="L55" s="55" t="s">
        <v>574</v>
      </c>
      <c r="M55" s="61" t="s">
        <v>590</v>
      </c>
      <c r="N55" s="61">
        <v>0</v>
      </c>
      <c r="O55" s="47" t="s">
        <v>423</v>
      </c>
    </row>
    <row r="56" spans="1:15" ht="21" customHeight="1" x14ac:dyDescent="0.25">
      <c r="A56" s="19" t="s">
        <v>338</v>
      </c>
      <c r="B56" s="48" t="s">
        <v>218</v>
      </c>
      <c r="C56" s="48" t="s">
        <v>172</v>
      </c>
      <c r="D56" s="48" t="s">
        <v>5</v>
      </c>
      <c r="E56" s="48" t="s">
        <v>13</v>
      </c>
      <c r="F56" s="20">
        <v>68.73</v>
      </c>
      <c r="G56" s="20">
        <v>78</v>
      </c>
      <c r="H56" s="20">
        <f t="shared" si="2"/>
        <v>73.365000000000009</v>
      </c>
      <c r="I56" s="20"/>
      <c r="J56" s="22">
        <f t="shared" si="3"/>
        <v>73.365000000000009</v>
      </c>
      <c r="K56" s="49" t="s">
        <v>573</v>
      </c>
      <c r="L56" s="56" t="s">
        <v>574</v>
      </c>
      <c r="M56" s="62" t="s">
        <v>580</v>
      </c>
      <c r="N56" s="62">
        <v>1500</v>
      </c>
      <c r="O56" s="50"/>
    </row>
    <row r="57" spans="1:15" ht="21" customHeight="1" x14ac:dyDescent="0.25">
      <c r="A57" s="19" t="s">
        <v>46</v>
      </c>
      <c r="B57" s="48" t="s">
        <v>47</v>
      </c>
      <c r="C57" s="48" t="s">
        <v>48</v>
      </c>
      <c r="D57" s="48" t="s">
        <v>5</v>
      </c>
      <c r="E57" s="48" t="s">
        <v>13</v>
      </c>
      <c r="F57" s="20">
        <v>67.099999999999994</v>
      </c>
      <c r="G57" s="20">
        <v>76</v>
      </c>
      <c r="H57" s="20">
        <f t="shared" si="2"/>
        <v>71.55</v>
      </c>
      <c r="I57" s="20"/>
      <c r="J57" s="22">
        <f t="shared" si="3"/>
        <v>71.55</v>
      </c>
      <c r="K57" s="49" t="s">
        <v>573</v>
      </c>
      <c r="L57" s="56" t="s">
        <v>574</v>
      </c>
      <c r="M57" s="62" t="s">
        <v>590</v>
      </c>
      <c r="N57" s="62">
        <v>0</v>
      </c>
      <c r="O57" s="50"/>
    </row>
    <row r="58" spans="1:15" ht="21" customHeight="1" x14ac:dyDescent="0.25">
      <c r="A58" s="19" t="s">
        <v>420</v>
      </c>
      <c r="B58" s="48" t="s">
        <v>268</v>
      </c>
      <c r="C58" s="48" t="s">
        <v>421</v>
      </c>
      <c r="D58" s="48" t="s">
        <v>5</v>
      </c>
      <c r="E58" s="48" t="s">
        <v>13</v>
      </c>
      <c r="F58" s="20">
        <v>70.599999999999994</v>
      </c>
      <c r="G58" s="20">
        <v>78</v>
      </c>
      <c r="H58" s="20">
        <f t="shared" si="2"/>
        <v>74.3</v>
      </c>
      <c r="I58" s="20">
        <v>-10</v>
      </c>
      <c r="J58" s="22">
        <f t="shared" si="3"/>
        <v>64.3</v>
      </c>
      <c r="K58" s="49" t="s">
        <v>573</v>
      </c>
      <c r="L58" s="56" t="s">
        <v>574</v>
      </c>
      <c r="M58" s="62" t="s">
        <v>590</v>
      </c>
      <c r="N58" s="62">
        <v>0</v>
      </c>
      <c r="O58" s="50" t="s">
        <v>468</v>
      </c>
    </row>
    <row r="59" spans="1:15" ht="21" customHeight="1" x14ac:dyDescent="0.25">
      <c r="A59" s="19" t="s">
        <v>233</v>
      </c>
      <c r="B59" s="48" t="s">
        <v>234</v>
      </c>
      <c r="C59" s="48" t="s">
        <v>235</v>
      </c>
      <c r="D59" s="48" t="s">
        <v>5</v>
      </c>
      <c r="E59" s="48" t="s">
        <v>13</v>
      </c>
      <c r="F59" s="20">
        <v>65.930000000000007</v>
      </c>
      <c r="G59" s="20">
        <v>74</v>
      </c>
      <c r="H59" s="20">
        <f t="shared" si="2"/>
        <v>69.965000000000003</v>
      </c>
      <c r="I59" s="20">
        <v>-10</v>
      </c>
      <c r="J59" s="22">
        <f t="shared" si="3"/>
        <v>59.965000000000003</v>
      </c>
      <c r="K59" s="49" t="s">
        <v>573</v>
      </c>
      <c r="L59" s="56" t="s">
        <v>574</v>
      </c>
      <c r="M59" s="62" t="s">
        <v>590</v>
      </c>
      <c r="N59" s="62">
        <v>0</v>
      </c>
      <c r="O59" s="53" t="s">
        <v>422</v>
      </c>
    </row>
    <row r="60" spans="1:15" ht="21" customHeight="1" x14ac:dyDescent="0.25">
      <c r="A60" s="19" t="s">
        <v>223</v>
      </c>
      <c r="B60" s="48" t="s">
        <v>224</v>
      </c>
      <c r="C60" s="48" t="s">
        <v>225</v>
      </c>
      <c r="D60" s="48" t="s">
        <v>5</v>
      </c>
      <c r="E60" s="48" t="s">
        <v>13</v>
      </c>
      <c r="F60" s="20">
        <v>68.959999999999994</v>
      </c>
      <c r="G60" s="20">
        <v>70</v>
      </c>
      <c r="H60" s="20">
        <f t="shared" si="2"/>
        <v>69.47999999999999</v>
      </c>
      <c r="I60" s="20">
        <v>-20</v>
      </c>
      <c r="J60" s="22">
        <f t="shared" si="3"/>
        <v>49.47999999999999</v>
      </c>
      <c r="K60" s="49" t="s">
        <v>573</v>
      </c>
      <c r="L60" s="56" t="s">
        <v>574</v>
      </c>
      <c r="M60" s="62" t="s">
        <v>590</v>
      </c>
      <c r="N60" s="62">
        <v>0</v>
      </c>
      <c r="O60" s="53" t="s">
        <v>460</v>
      </c>
    </row>
    <row r="61" spans="1:15" ht="21" customHeight="1" x14ac:dyDescent="0.25">
      <c r="A61" s="29" t="s">
        <v>148</v>
      </c>
      <c r="B61" s="45" t="s">
        <v>149</v>
      </c>
      <c r="C61" s="45" t="s">
        <v>150</v>
      </c>
      <c r="D61" s="45" t="s">
        <v>5</v>
      </c>
      <c r="E61" s="45" t="s">
        <v>402</v>
      </c>
      <c r="F61" s="30">
        <v>74.099999999999994</v>
      </c>
      <c r="G61" s="30">
        <v>72.5</v>
      </c>
      <c r="H61" s="30">
        <f t="shared" si="2"/>
        <v>73.3</v>
      </c>
      <c r="I61" s="30">
        <v>-10</v>
      </c>
      <c r="J61" s="31">
        <f t="shared" si="3"/>
        <v>63.3</v>
      </c>
      <c r="K61" s="46" t="s">
        <v>573</v>
      </c>
      <c r="L61" s="55" t="s">
        <v>574</v>
      </c>
      <c r="M61" s="61" t="s">
        <v>580</v>
      </c>
      <c r="N61" s="61">
        <v>1500</v>
      </c>
      <c r="O61" s="47" t="s">
        <v>429</v>
      </c>
    </row>
    <row r="62" spans="1:15" ht="21" customHeight="1" x14ac:dyDescent="0.25">
      <c r="A62" s="19" t="s">
        <v>308</v>
      </c>
      <c r="B62" s="48" t="s">
        <v>309</v>
      </c>
      <c r="C62" s="48" t="s">
        <v>26</v>
      </c>
      <c r="D62" s="48" t="s">
        <v>5</v>
      </c>
      <c r="E62" s="48" t="s">
        <v>56</v>
      </c>
      <c r="F62" s="20">
        <v>58.23</v>
      </c>
      <c r="G62" s="20">
        <v>64</v>
      </c>
      <c r="H62" s="20">
        <f t="shared" si="2"/>
        <v>61.114999999999995</v>
      </c>
      <c r="I62" s="20"/>
      <c r="J62" s="22">
        <f t="shared" si="3"/>
        <v>61.114999999999995</v>
      </c>
      <c r="K62" s="49" t="s">
        <v>573</v>
      </c>
      <c r="L62" s="56" t="s">
        <v>574</v>
      </c>
      <c r="M62" s="62" t="s">
        <v>580</v>
      </c>
      <c r="N62" s="62">
        <v>1500</v>
      </c>
      <c r="O62" s="50"/>
    </row>
    <row r="63" spans="1:15" ht="21" customHeight="1" x14ac:dyDescent="0.25">
      <c r="A63" s="29" t="s">
        <v>197</v>
      </c>
      <c r="B63" s="45" t="s">
        <v>198</v>
      </c>
      <c r="C63" s="45" t="s">
        <v>199</v>
      </c>
      <c r="D63" s="45" t="s">
        <v>5</v>
      </c>
      <c r="E63" s="45" t="s">
        <v>87</v>
      </c>
      <c r="F63" s="30">
        <v>71.53</v>
      </c>
      <c r="G63" s="30">
        <v>84</v>
      </c>
      <c r="H63" s="30">
        <f t="shared" si="2"/>
        <v>77.765000000000001</v>
      </c>
      <c r="I63" s="30"/>
      <c r="J63" s="31">
        <f t="shared" si="3"/>
        <v>77.765000000000001</v>
      </c>
      <c r="K63" s="46" t="s">
        <v>573</v>
      </c>
      <c r="L63" s="55" t="s">
        <v>574</v>
      </c>
      <c r="M63" s="61" t="s">
        <v>580</v>
      </c>
      <c r="N63" s="61">
        <v>1500</v>
      </c>
      <c r="O63" s="47"/>
    </row>
    <row r="64" spans="1:15" ht="21" customHeight="1" x14ac:dyDescent="0.25">
      <c r="A64" s="29" t="s">
        <v>173</v>
      </c>
      <c r="B64" s="45" t="s">
        <v>174</v>
      </c>
      <c r="C64" s="45" t="s">
        <v>175</v>
      </c>
      <c r="D64" s="45" t="s">
        <v>5</v>
      </c>
      <c r="E64" s="45" t="s">
        <v>87</v>
      </c>
      <c r="F64" s="30">
        <v>77.36</v>
      </c>
      <c r="G64" s="30">
        <v>90</v>
      </c>
      <c r="H64" s="30">
        <f t="shared" si="2"/>
        <v>83.68</v>
      </c>
      <c r="I64" s="30">
        <v>-10</v>
      </c>
      <c r="J64" s="31">
        <f t="shared" si="3"/>
        <v>73.680000000000007</v>
      </c>
      <c r="K64" s="46" t="s">
        <v>573</v>
      </c>
      <c r="L64" s="55" t="s">
        <v>574</v>
      </c>
      <c r="M64" s="61" t="s">
        <v>590</v>
      </c>
      <c r="N64" s="61">
        <v>0</v>
      </c>
      <c r="O64" s="47" t="s">
        <v>443</v>
      </c>
    </row>
    <row r="65" spans="1:15" ht="21" customHeight="1" x14ac:dyDescent="0.25">
      <c r="A65" s="29" t="s">
        <v>119</v>
      </c>
      <c r="B65" s="45" t="s">
        <v>120</v>
      </c>
      <c r="C65" s="45" t="s">
        <v>121</v>
      </c>
      <c r="D65" s="45" t="s">
        <v>5</v>
      </c>
      <c r="E65" s="45" t="s">
        <v>87</v>
      </c>
      <c r="F65" s="30">
        <v>64.06</v>
      </c>
      <c r="G65" s="30">
        <v>78</v>
      </c>
      <c r="H65" s="30">
        <f t="shared" si="2"/>
        <v>71.03</v>
      </c>
      <c r="I65" s="30"/>
      <c r="J65" s="31">
        <f t="shared" si="3"/>
        <v>71.03</v>
      </c>
      <c r="K65" s="46" t="s">
        <v>573</v>
      </c>
      <c r="L65" s="55" t="s">
        <v>574</v>
      </c>
      <c r="M65" s="61" t="s">
        <v>590</v>
      </c>
      <c r="N65" s="61">
        <v>0</v>
      </c>
      <c r="O65" s="47"/>
    </row>
    <row r="66" spans="1:15" ht="21" customHeight="1" x14ac:dyDescent="0.25">
      <c r="A66" s="29" t="s">
        <v>310</v>
      </c>
      <c r="B66" s="45" t="s">
        <v>311</v>
      </c>
      <c r="C66" s="45" t="s">
        <v>14</v>
      </c>
      <c r="D66" s="45" t="s">
        <v>5</v>
      </c>
      <c r="E66" s="45" t="s">
        <v>87</v>
      </c>
      <c r="F66" s="30">
        <v>77.83</v>
      </c>
      <c r="G66" s="30">
        <v>64</v>
      </c>
      <c r="H66" s="30">
        <f t="shared" si="2"/>
        <v>70.914999999999992</v>
      </c>
      <c r="I66" s="30"/>
      <c r="J66" s="31">
        <f t="shared" si="3"/>
        <v>70.914999999999992</v>
      </c>
      <c r="K66" s="46" t="s">
        <v>573</v>
      </c>
      <c r="L66" s="55" t="s">
        <v>574</v>
      </c>
      <c r="M66" s="61" t="s">
        <v>590</v>
      </c>
      <c r="N66" s="61">
        <v>0</v>
      </c>
      <c r="O66" s="47"/>
    </row>
    <row r="67" spans="1:15" ht="21" customHeight="1" x14ac:dyDescent="0.25">
      <c r="A67" s="29" t="s">
        <v>209</v>
      </c>
      <c r="B67" s="45" t="s">
        <v>210</v>
      </c>
      <c r="C67" s="45" t="s">
        <v>211</v>
      </c>
      <c r="D67" s="45" t="s">
        <v>5</v>
      </c>
      <c r="E67" s="45" t="s">
        <v>87</v>
      </c>
      <c r="F67" s="30">
        <v>74.8</v>
      </c>
      <c r="G67" s="30">
        <v>84</v>
      </c>
      <c r="H67" s="30">
        <f t="shared" ref="H67:H75" si="4">F67*0.5+G67*0.5</f>
        <v>79.400000000000006</v>
      </c>
      <c r="I67" s="30">
        <v>-10</v>
      </c>
      <c r="J67" s="31">
        <f t="shared" ref="J67:J78" si="5">H67+I67</f>
        <v>69.400000000000006</v>
      </c>
      <c r="K67" s="46" t="s">
        <v>573</v>
      </c>
      <c r="L67" s="55" t="s">
        <v>574</v>
      </c>
      <c r="M67" s="61" t="s">
        <v>590</v>
      </c>
      <c r="N67" s="61">
        <v>0</v>
      </c>
      <c r="O67" s="47" t="s">
        <v>448</v>
      </c>
    </row>
    <row r="68" spans="1:15" ht="21" customHeight="1" x14ac:dyDescent="0.25">
      <c r="A68" s="29" t="s">
        <v>239</v>
      </c>
      <c r="B68" s="45" t="s">
        <v>240</v>
      </c>
      <c r="C68" s="45" t="s">
        <v>241</v>
      </c>
      <c r="D68" s="45" t="s">
        <v>5</v>
      </c>
      <c r="E68" s="45" t="s">
        <v>87</v>
      </c>
      <c r="F68" s="30">
        <v>75.03</v>
      </c>
      <c r="G68" s="30">
        <v>80</v>
      </c>
      <c r="H68" s="30">
        <f t="shared" si="4"/>
        <v>77.515000000000001</v>
      </c>
      <c r="I68" s="30">
        <v>-10</v>
      </c>
      <c r="J68" s="31">
        <f t="shared" si="5"/>
        <v>67.515000000000001</v>
      </c>
      <c r="K68" s="46" t="s">
        <v>573</v>
      </c>
      <c r="L68" s="55" t="s">
        <v>574</v>
      </c>
      <c r="M68" s="61" t="s">
        <v>590</v>
      </c>
      <c r="N68" s="61">
        <v>0</v>
      </c>
      <c r="O68" s="47" t="s">
        <v>451</v>
      </c>
    </row>
    <row r="69" spans="1:15" ht="21" customHeight="1" x14ac:dyDescent="0.25">
      <c r="A69" s="19" t="s">
        <v>276</v>
      </c>
      <c r="B69" s="48" t="s">
        <v>55</v>
      </c>
      <c r="C69" s="48" t="s">
        <v>277</v>
      </c>
      <c r="D69" s="48" t="s">
        <v>5</v>
      </c>
      <c r="E69" s="48" t="s">
        <v>146</v>
      </c>
      <c r="F69" s="20">
        <v>95.56</v>
      </c>
      <c r="G69" s="20">
        <v>90</v>
      </c>
      <c r="H69" s="20">
        <f t="shared" si="4"/>
        <v>92.78</v>
      </c>
      <c r="I69" s="20">
        <v>-10</v>
      </c>
      <c r="J69" s="22">
        <f t="shared" si="5"/>
        <v>82.78</v>
      </c>
      <c r="K69" s="49" t="s">
        <v>573</v>
      </c>
      <c r="L69" s="56" t="s">
        <v>574</v>
      </c>
      <c r="M69" s="62" t="s">
        <v>580</v>
      </c>
      <c r="N69" s="62">
        <v>1500</v>
      </c>
      <c r="O69" s="50" t="s">
        <v>464</v>
      </c>
    </row>
    <row r="70" spans="1:15" ht="21" customHeight="1" x14ac:dyDescent="0.25">
      <c r="A70" s="19" t="s">
        <v>366</v>
      </c>
      <c r="B70" s="48" t="s">
        <v>367</v>
      </c>
      <c r="C70" s="48" t="s">
        <v>368</v>
      </c>
      <c r="D70" s="48" t="s">
        <v>5</v>
      </c>
      <c r="E70" s="48" t="s">
        <v>146</v>
      </c>
      <c r="F70" s="20">
        <v>66.86</v>
      </c>
      <c r="G70" s="20">
        <v>96</v>
      </c>
      <c r="H70" s="20">
        <f t="shared" si="4"/>
        <v>81.430000000000007</v>
      </c>
      <c r="I70" s="20"/>
      <c r="J70" s="22">
        <f t="shared" si="5"/>
        <v>81.430000000000007</v>
      </c>
      <c r="K70" s="49" t="s">
        <v>573</v>
      </c>
      <c r="L70" s="56" t="s">
        <v>574</v>
      </c>
      <c r="M70" s="62" t="s">
        <v>590</v>
      </c>
      <c r="N70" s="62">
        <v>0</v>
      </c>
      <c r="O70" s="50"/>
    </row>
    <row r="71" spans="1:15" ht="21" customHeight="1" x14ac:dyDescent="0.25">
      <c r="A71" s="19" t="s">
        <v>297</v>
      </c>
      <c r="B71" s="48" t="s">
        <v>298</v>
      </c>
      <c r="C71" s="48" t="s">
        <v>299</v>
      </c>
      <c r="D71" s="48" t="s">
        <v>5</v>
      </c>
      <c r="E71" s="48" t="s">
        <v>146</v>
      </c>
      <c r="F71" s="20">
        <v>76.900000000000006</v>
      </c>
      <c r="G71" s="20">
        <v>68</v>
      </c>
      <c r="H71" s="20">
        <f t="shared" si="4"/>
        <v>72.45</v>
      </c>
      <c r="I71" s="20"/>
      <c r="J71" s="22">
        <f t="shared" si="5"/>
        <v>72.45</v>
      </c>
      <c r="K71" s="49" t="s">
        <v>573</v>
      </c>
      <c r="L71" s="56" t="s">
        <v>574</v>
      </c>
      <c r="M71" s="62" t="s">
        <v>590</v>
      </c>
      <c r="N71" s="62">
        <v>0</v>
      </c>
      <c r="O71" s="50"/>
    </row>
    <row r="72" spans="1:15" ht="21" customHeight="1" x14ac:dyDescent="0.25">
      <c r="A72" s="29" t="s">
        <v>372</v>
      </c>
      <c r="B72" s="45" t="s">
        <v>373</v>
      </c>
      <c r="C72" s="45" t="s">
        <v>374</v>
      </c>
      <c r="D72" s="45" t="s">
        <v>5</v>
      </c>
      <c r="E72" s="45" t="s">
        <v>407</v>
      </c>
      <c r="F72" s="30">
        <v>81.56</v>
      </c>
      <c r="G72" s="30">
        <v>98</v>
      </c>
      <c r="H72" s="30">
        <f t="shared" si="4"/>
        <v>89.78</v>
      </c>
      <c r="I72" s="30"/>
      <c r="J72" s="31">
        <f t="shared" si="5"/>
        <v>89.78</v>
      </c>
      <c r="K72" s="46" t="s">
        <v>573</v>
      </c>
      <c r="L72" s="55" t="s">
        <v>574</v>
      </c>
      <c r="M72" s="61" t="s">
        <v>580</v>
      </c>
      <c r="N72" s="61">
        <v>1500</v>
      </c>
      <c r="O72" s="47"/>
    </row>
    <row r="73" spans="1:15" ht="21" customHeight="1" x14ac:dyDescent="0.25">
      <c r="A73" s="19" t="s">
        <v>36</v>
      </c>
      <c r="B73" s="48" t="s">
        <v>37</v>
      </c>
      <c r="C73" s="48" t="s">
        <v>38</v>
      </c>
      <c r="D73" s="48" t="s">
        <v>5</v>
      </c>
      <c r="E73" s="48" t="s">
        <v>6</v>
      </c>
      <c r="F73" s="20">
        <v>74.8</v>
      </c>
      <c r="G73" s="20">
        <v>62</v>
      </c>
      <c r="H73" s="20">
        <f t="shared" si="4"/>
        <v>68.400000000000006</v>
      </c>
      <c r="I73" s="20">
        <v>-10</v>
      </c>
      <c r="J73" s="22">
        <f t="shared" si="5"/>
        <v>58.400000000000006</v>
      </c>
      <c r="K73" s="49" t="s">
        <v>573</v>
      </c>
      <c r="L73" s="56" t="s">
        <v>574</v>
      </c>
      <c r="M73" s="62" t="s">
        <v>580</v>
      </c>
      <c r="N73" s="62">
        <v>1500</v>
      </c>
      <c r="O73" s="50" t="s">
        <v>425</v>
      </c>
    </row>
    <row r="74" spans="1:15" ht="21" customHeight="1" x14ac:dyDescent="0.25">
      <c r="A74" s="29" t="s">
        <v>29</v>
      </c>
      <c r="B74" s="45" t="s">
        <v>30</v>
      </c>
      <c r="C74" s="45" t="s">
        <v>31</v>
      </c>
      <c r="D74" s="45" t="s">
        <v>5</v>
      </c>
      <c r="E74" s="45" t="s">
        <v>32</v>
      </c>
      <c r="F74" s="30">
        <v>81.8</v>
      </c>
      <c r="G74" s="30">
        <v>80</v>
      </c>
      <c r="H74" s="30">
        <f t="shared" si="4"/>
        <v>80.900000000000006</v>
      </c>
      <c r="I74" s="30"/>
      <c r="J74" s="31">
        <f t="shared" si="5"/>
        <v>80.900000000000006</v>
      </c>
      <c r="K74" s="46" t="s">
        <v>573</v>
      </c>
      <c r="L74" s="55" t="s">
        <v>574</v>
      </c>
      <c r="M74" s="61" t="s">
        <v>580</v>
      </c>
      <c r="N74" s="61">
        <v>1500</v>
      </c>
      <c r="O74" s="47"/>
    </row>
    <row r="75" spans="1:15" ht="21" customHeight="1" x14ac:dyDescent="0.25">
      <c r="A75" s="29" t="s">
        <v>289</v>
      </c>
      <c r="B75" s="45" t="s">
        <v>290</v>
      </c>
      <c r="C75" s="45" t="s">
        <v>291</v>
      </c>
      <c r="D75" s="45" t="s">
        <v>5</v>
      </c>
      <c r="E75" s="45" t="s">
        <v>32</v>
      </c>
      <c r="F75" s="30">
        <v>76.66</v>
      </c>
      <c r="G75" s="30">
        <v>94</v>
      </c>
      <c r="H75" s="30">
        <f t="shared" si="4"/>
        <v>85.33</v>
      </c>
      <c r="I75" s="30">
        <v>-10</v>
      </c>
      <c r="J75" s="31">
        <f t="shared" si="5"/>
        <v>75.33</v>
      </c>
      <c r="K75" s="46" t="s">
        <v>573</v>
      </c>
      <c r="L75" s="55" t="s">
        <v>574</v>
      </c>
      <c r="M75" s="61" t="s">
        <v>590</v>
      </c>
      <c r="N75" s="61">
        <v>0</v>
      </c>
      <c r="O75" s="47" t="s">
        <v>469</v>
      </c>
    </row>
    <row r="76" spans="1:15" ht="21" customHeight="1" x14ac:dyDescent="0.25">
      <c r="A76" s="29" t="s">
        <v>274</v>
      </c>
      <c r="B76" s="45" t="s">
        <v>182</v>
      </c>
      <c r="C76" s="45" t="s">
        <v>275</v>
      </c>
      <c r="D76" s="45" t="s">
        <v>5</v>
      </c>
      <c r="E76" s="45" t="s">
        <v>32</v>
      </c>
      <c r="F76" s="30">
        <v>79.930000000000007</v>
      </c>
      <c r="G76" s="30">
        <v>72.5</v>
      </c>
      <c r="H76" s="30">
        <f t="shared" ref="H76:H82" si="6">F76*0.5+G76*0.5</f>
        <v>76.215000000000003</v>
      </c>
      <c r="I76" s="30">
        <v>-10</v>
      </c>
      <c r="J76" s="31">
        <f t="shared" si="5"/>
        <v>66.215000000000003</v>
      </c>
      <c r="K76" s="46" t="s">
        <v>573</v>
      </c>
      <c r="L76" s="55" t="s">
        <v>574</v>
      </c>
      <c r="M76" s="61" t="s">
        <v>590</v>
      </c>
      <c r="N76" s="61">
        <v>0</v>
      </c>
      <c r="O76" s="54" t="s">
        <v>422</v>
      </c>
    </row>
    <row r="77" spans="1:15" ht="21" customHeight="1" x14ac:dyDescent="0.25">
      <c r="A77" s="29" t="s">
        <v>107</v>
      </c>
      <c r="B77" s="45" t="s">
        <v>108</v>
      </c>
      <c r="C77" s="45" t="s">
        <v>109</v>
      </c>
      <c r="D77" s="45" t="s">
        <v>5</v>
      </c>
      <c r="E77" s="45" t="s">
        <v>32</v>
      </c>
      <c r="F77" s="30">
        <v>79</v>
      </c>
      <c r="G77" s="30">
        <v>62</v>
      </c>
      <c r="H77" s="30">
        <f t="shared" si="6"/>
        <v>70.5</v>
      </c>
      <c r="I77" s="30">
        <v>-10</v>
      </c>
      <c r="J77" s="31">
        <f t="shared" si="5"/>
        <v>60.5</v>
      </c>
      <c r="K77" s="46" t="s">
        <v>573</v>
      </c>
      <c r="L77" s="55" t="s">
        <v>574</v>
      </c>
      <c r="M77" s="61" t="s">
        <v>590</v>
      </c>
      <c r="N77" s="61">
        <v>0</v>
      </c>
      <c r="O77" s="47" t="s">
        <v>436</v>
      </c>
    </row>
    <row r="78" spans="1:15" ht="21" customHeight="1" x14ac:dyDescent="0.25">
      <c r="A78" s="29" t="s">
        <v>125</v>
      </c>
      <c r="B78" s="45" t="s">
        <v>126</v>
      </c>
      <c r="C78" s="45" t="s">
        <v>127</v>
      </c>
      <c r="D78" s="45" t="s">
        <v>5</v>
      </c>
      <c r="E78" s="45" t="s">
        <v>32</v>
      </c>
      <c r="F78" s="30">
        <v>80.86</v>
      </c>
      <c r="G78" s="30">
        <v>50</v>
      </c>
      <c r="H78" s="30">
        <f t="shared" si="6"/>
        <v>65.430000000000007</v>
      </c>
      <c r="I78" s="30">
        <v>-10</v>
      </c>
      <c r="J78" s="31">
        <f t="shared" si="5"/>
        <v>55.430000000000007</v>
      </c>
      <c r="K78" s="46" t="s">
        <v>573</v>
      </c>
      <c r="L78" s="55" t="s">
        <v>574</v>
      </c>
      <c r="M78" s="61" t="s">
        <v>590</v>
      </c>
      <c r="N78" s="61">
        <v>0</v>
      </c>
      <c r="O78" s="47" t="s">
        <v>438</v>
      </c>
    </row>
    <row r="79" spans="1:15" ht="21" customHeight="1" x14ac:dyDescent="0.25">
      <c r="A79" s="19" t="s">
        <v>321</v>
      </c>
      <c r="B79" s="48" t="s">
        <v>306</v>
      </c>
      <c r="C79" s="48" t="s">
        <v>275</v>
      </c>
      <c r="D79" s="48" t="s">
        <v>5</v>
      </c>
      <c r="E79" s="48" t="s">
        <v>65</v>
      </c>
      <c r="F79" s="20">
        <v>68.260000000000005</v>
      </c>
      <c r="G79" s="20">
        <v>89</v>
      </c>
      <c r="H79" s="20">
        <f t="shared" si="6"/>
        <v>78.63</v>
      </c>
      <c r="I79" s="20"/>
      <c r="J79" s="22">
        <f t="shared" ref="J79:J82" si="7">H79+I79</f>
        <v>78.63</v>
      </c>
      <c r="K79" s="49" t="s">
        <v>573</v>
      </c>
      <c r="L79" s="56" t="s">
        <v>574</v>
      </c>
      <c r="M79" s="62" t="s">
        <v>580</v>
      </c>
      <c r="N79" s="62">
        <v>1500</v>
      </c>
      <c r="O79" s="50"/>
    </row>
    <row r="80" spans="1:15" ht="21" customHeight="1" x14ac:dyDescent="0.25">
      <c r="A80" s="19" t="s">
        <v>285</v>
      </c>
      <c r="B80" s="48" t="s">
        <v>286</v>
      </c>
      <c r="C80" s="48" t="s">
        <v>118</v>
      </c>
      <c r="D80" s="48" t="s">
        <v>5</v>
      </c>
      <c r="E80" s="48" t="s">
        <v>65</v>
      </c>
      <c r="F80" s="20">
        <v>82.03</v>
      </c>
      <c r="G80" s="20">
        <v>64</v>
      </c>
      <c r="H80" s="20">
        <f t="shared" si="6"/>
        <v>73.015000000000001</v>
      </c>
      <c r="I80" s="20"/>
      <c r="J80" s="22">
        <f t="shared" si="7"/>
        <v>73.015000000000001</v>
      </c>
      <c r="K80" s="49" t="s">
        <v>573</v>
      </c>
      <c r="L80" s="56" t="s">
        <v>574</v>
      </c>
      <c r="M80" s="62" t="s">
        <v>590</v>
      </c>
      <c r="N80" s="62">
        <v>0</v>
      </c>
      <c r="O80" s="50"/>
    </row>
    <row r="81" spans="1:15" ht="21" customHeight="1" x14ac:dyDescent="0.25">
      <c r="A81" s="19" t="s">
        <v>252</v>
      </c>
      <c r="B81" s="48" t="s">
        <v>253</v>
      </c>
      <c r="C81" s="48" t="s">
        <v>254</v>
      </c>
      <c r="D81" s="48" t="s">
        <v>5</v>
      </c>
      <c r="E81" s="48" t="s">
        <v>65</v>
      </c>
      <c r="F81" s="20">
        <v>77.83</v>
      </c>
      <c r="G81" s="20">
        <v>52</v>
      </c>
      <c r="H81" s="20">
        <f t="shared" si="6"/>
        <v>64.914999999999992</v>
      </c>
      <c r="I81" s="20"/>
      <c r="J81" s="22">
        <f t="shared" si="7"/>
        <v>64.914999999999992</v>
      </c>
      <c r="K81" s="49" t="s">
        <v>573</v>
      </c>
      <c r="L81" s="56" t="s">
        <v>574</v>
      </c>
      <c r="M81" s="62" t="s">
        <v>590</v>
      </c>
      <c r="N81" s="62">
        <v>0</v>
      </c>
      <c r="O81" s="50"/>
    </row>
    <row r="82" spans="1:15" ht="21" customHeight="1" x14ac:dyDescent="0.25">
      <c r="A82" s="29" t="s">
        <v>349</v>
      </c>
      <c r="B82" s="45" t="s">
        <v>350</v>
      </c>
      <c r="C82" s="45" t="s">
        <v>351</v>
      </c>
      <c r="D82" s="45" t="s">
        <v>5</v>
      </c>
      <c r="E82" s="45" t="s">
        <v>409</v>
      </c>
      <c r="F82" s="30">
        <v>100</v>
      </c>
      <c r="G82" s="30">
        <v>66.25</v>
      </c>
      <c r="H82" s="30">
        <f t="shared" si="6"/>
        <v>83.125</v>
      </c>
      <c r="I82" s="30"/>
      <c r="J82" s="31">
        <f t="shared" si="7"/>
        <v>83.125</v>
      </c>
      <c r="K82" s="46" t="s">
        <v>573</v>
      </c>
      <c r="L82" s="55" t="s">
        <v>574</v>
      </c>
      <c r="M82" s="61" t="s">
        <v>580</v>
      </c>
      <c r="N82" s="61">
        <v>1500</v>
      </c>
      <c r="O82" s="47"/>
    </row>
    <row r="83" spans="1:15" ht="21" customHeight="1" x14ac:dyDescent="0.25">
      <c r="A83" s="19" t="s">
        <v>176</v>
      </c>
      <c r="B83" s="48" t="s">
        <v>33</v>
      </c>
      <c r="C83" s="48" t="s">
        <v>86</v>
      </c>
      <c r="D83" s="48" t="s">
        <v>5</v>
      </c>
      <c r="E83" s="48" t="s">
        <v>82</v>
      </c>
      <c r="F83" s="20">
        <v>80.63</v>
      </c>
      <c r="G83" s="20">
        <v>74</v>
      </c>
      <c r="H83" s="20">
        <f>F83*0.5+G83*0.5</f>
        <v>77.314999999999998</v>
      </c>
      <c r="I83" s="20">
        <v>-10</v>
      </c>
      <c r="J83" s="22">
        <f>H83+I83</f>
        <v>67.314999999999998</v>
      </c>
      <c r="K83" s="49" t="s">
        <v>573</v>
      </c>
      <c r="L83" s="56" t="s">
        <v>574</v>
      </c>
      <c r="M83" s="62" t="s">
        <v>580</v>
      </c>
      <c r="N83" s="62">
        <v>1500</v>
      </c>
      <c r="O83" s="50" t="s">
        <v>444</v>
      </c>
    </row>
    <row r="84" spans="1:15" ht="21" customHeight="1" x14ac:dyDescent="0.25">
      <c r="A84" s="19" t="s">
        <v>105</v>
      </c>
      <c r="B84" s="48" t="s">
        <v>106</v>
      </c>
      <c r="C84" s="48" t="s">
        <v>26</v>
      </c>
      <c r="D84" s="48" t="s">
        <v>5</v>
      </c>
      <c r="E84" s="48" t="s">
        <v>82</v>
      </c>
      <c r="F84" s="20">
        <v>72.23</v>
      </c>
      <c r="G84" s="20">
        <v>80</v>
      </c>
      <c r="H84" s="20">
        <f>F84*0.5+G84*0.5</f>
        <v>76.115000000000009</v>
      </c>
      <c r="I84" s="20">
        <v>-10</v>
      </c>
      <c r="J84" s="22">
        <f>H84+I84</f>
        <v>66.115000000000009</v>
      </c>
      <c r="K84" s="49" t="s">
        <v>573</v>
      </c>
      <c r="L84" s="56" t="s">
        <v>574</v>
      </c>
      <c r="M84" s="62" t="s">
        <v>590</v>
      </c>
      <c r="N84" s="62">
        <v>0</v>
      </c>
      <c r="O84" s="50" t="s">
        <v>434</v>
      </c>
    </row>
    <row r="85" spans="1:15" ht="21" customHeight="1" x14ac:dyDescent="0.25">
      <c r="A85" s="29" t="s">
        <v>293</v>
      </c>
      <c r="B85" s="45" t="s">
        <v>294</v>
      </c>
      <c r="C85" s="45" t="s">
        <v>26</v>
      </c>
      <c r="D85" s="45" t="s">
        <v>5</v>
      </c>
      <c r="E85" s="45" t="s">
        <v>122</v>
      </c>
      <c r="F85" s="30">
        <v>68.03</v>
      </c>
      <c r="G85" s="30">
        <v>76</v>
      </c>
      <c r="H85" s="30">
        <f>F85*0.5+G85*0.5</f>
        <v>72.015000000000001</v>
      </c>
      <c r="I85" s="30"/>
      <c r="J85" s="31">
        <f>H85+I85</f>
        <v>72.015000000000001</v>
      </c>
      <c r="K85" s="46" t="s">
        <v>573</v>
      </c>
      <c r="L85" s="55" t="s">
        <v>574</v>
      </c>
      <c r="M85" s="61" t="s">
        <v>580</v>
      </c>
      <c r="N85" s="61">
        <v>1500</v>
      </c>
      <c r="O85" s="47"/>
    </row>
    <row r="86" spans="1:15" ht="21" customHeight="1" x14ac:dyDescent="0.25">
      <c r="A86" s="29" t="s">
        <v>183</v>
      </c>
      <c r="B86" s="45" t="s">
        <v>61</v>
      </c>
      <c r="C86" s="45" t="s">
        <v>184</v>
      </c>
      <c r="D86" s="45" t="s">
        <v>5</v>
      </c>
      <c r="E86" s="45" t="s">
        <v>122</v>
      </c>
      <c r="F86" s="30">
        <v>73.400000000000006</v>
      </c>
      <c r="G86" s="30">
        <v>54</v>
      </c>
      <c r="H86" s="30">
        <f>F86*0.5+G86*0.5</f>
        <v>63.7</v>
      </c>
      <c r="I86" s="30"/>
      <c r="J86" s="31">
        <f>H86+I86</f>
        <v>63.7</v>
      </c>
      <c r="K86" s="46" t="s">
        <v>573</v>
      </c>
      <c r="L86" s="55" t="s">
        <v>574</v>
      </c>
      <c r="M86" s="61" t="s">
        <v>590</v>
      </c>
      <c r="N86" s="61">
        <v>0</v>
      </c>
      <c r="O86" s="47"/>
    </row>
  </sheetData>
  <mergeCells count="1">
    <mergeCell ref="A1:O1"/>
  </mergeCells>
  <pageMargins left="0.7" right="0.7" top="0.75" bottom="0.75" header="0.3" footer="0.3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I. period</vt:lpstr>
      <vt:lpstr>II.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Armağan</dc:creator>
  <cp:lastModifiedBy>USER6</cp:lastModifiedBy>
  <cp:lastPrinted>2018-04-20T08:42:50Z</cp:lastPrinted>
  <dcterms:created xsi:type="dcterms:W3CDTF">2018-02-19T08:31:16Z</dcterms:created>
  <dcterms:modified xsi:type="dcterms:W3CDTF">2018-08-03T13:00:54Z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